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3" sheetId="2" r:id="rId4"/>
  </sheets>
  <definedNames/>
  <calcPr/>
</workbook>
</file>

<file path=xl/comments1.xml><?xml version="1.0" encoding="utf-8"?>
<comments xmlns="http://schemas.openxmlformats.org/spreadsheetml/2006/main">
  <authors>
    <author/>
  </authors>
  <commentList>
    <comment authorId="0" ref="O62">
      <text>
        <t xml:space="preserve">So I can't figure out how to reformat it to the original columns and headings but all the size and sickness information is completed on this page!
	-Joelle Blais</t>
      </text>
    </comment>
  </commentList>
</comments>
</file>

<file path=xl/sharedStrings.xml><?xml version="1.0" encoding="utf-8"?>
<sst xmlns="http://schemas.openxmlformats.org/spreadsheetml/2006/main" count="646" uniqueCount="64">
  <si>
    <t>1H1-4</t>
  </si>
  <si>
    <t>E</t>
  </si>
  <si>
    <t>N/A</t>
  </si>
  <si>
    <t>1N5-8</t>
  </si>
  <si>
    <t>1S13-16</t>
  </si>
  <si>
    <t>L?</t>
  </si>
  <si>
    <t>L</t>
  </si>
  <si>
    <t>G</t>
  </si>
  <si>
    <t>W</t>
  </si>
  <si>
    <t>2N581</t>
  </si>
  <si>
    <t>lumpy</t>
  </si>
  <si>
    <t>2S13-16</t>
  </si>
  <si>
    <t>4S5-8</t>
  </si>
  <si>
    <t>Blastula</t>
  </si>
  <si>
    <t>2S1-4</t>
  </si>
  <si>
    <t>Somewhat dark</t>
  </si>
  <si>
    <t>4H5-8</t>
  </si>
  <si>
    <t>1H9-12</t>
  </si>
  <si>
    <t>1N1-4</t>
  </si>
  <si>
    <t>1N9-12</t>
  </si>
  <si>
    <t>1S1-4</t>
  </si>
  <si>
    <t>blastula</t>
  </si>
  <si>
    <t>2N9-12</t>
  </si>
  <si>
    <t>2S5-8</t>
  </si>
  <si>
    <t>2H13-16</t>
  </si>
  <si>
    <t>2N5-8</t>
  </si>
  <si>
    <t>2S9-12</t>
  </si>
  <si>
    <t>4H1-4</t>
  </si>
  <si>
    <t>Hard to read label</t>
  </si>
  <si>
    <t xml:space="preserve"> </t>
  </si>
  <si>
    <t>4H13-16</t>
  </si>
  <si>
    <t>Possibly abort spawn</t>
  </si>
  <si>
    <t>2H9-12</t>
  </si>
  <si>
    <t>4S1-4</t>
  </si>
  <si>
    <t>Early larvae?</t>
  </si>
  <si>
    <t xml:space="preserve"> Removed too much at first</t>
  </si>
  <si>
    <t>2H1-4</t>
  </si>
  <si>
    <t>4H9-12</t>
  </si>
  <si>
    <t>4S13-16</t>
  </si>
  <si>
    <t>Sample poor quality-screen failure</t>
  </si>
  <si>
    <t>Partial sample due to spillage</t>
  </si>
  <si>
    <t>4S9-12</t>
  </si>
  <si>
    <t>E &amp; L</t>
  </si>
  <si>
    <t>2N13-16</t>
  </si>
  <si>
    <t>4N13-16</t>
  </si>
  <si>
    <t>6/25/14</t>
  </si>
  <si>
    <t>Book</t>
  </si>
  <si>
    <t>Label</t>
  </si>
  <si>
    <t>Collection</t>
  </si>
  <si>
    <t>Count</t>
  </si>
  <si>
    <t>Tube</t>
  </si>
  <si>
    <t>Volume</t>
  </si>
  <si>
    <t>Embryo or Larvae</t>
  </si>
  <si>
    <t xml:space="preserve">Total </t>
  </si>
  <si>
    <t>Order</t>
  </si>
  <si>
    <t>Date</t>
  </si>
  <si>
    <t>#</t>
  </si>
  <si>
    <t>Volume (ml)</t>
  </si>
  <si>
    <t>Mean</t>
  </si>
  <si>
    <t>Counted (ml)</t>
  </si>
  <si>
    <t>E/L</t>
  </si>
  <si>
    <t>Scientific</t>
  </si>
  <si>
    <t>Size</t>
  </si>
  <si>
    <t>Sick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</si>
</sst>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0.0E+00"/>
  </numFmts>
  <fonts count="4">
    <font>
      <sz val="11.0"/>
      <color rgb="FF000000"/>
      <name val="Calibri"/>
    </font>
    <font>
      <b/>
      <sz val="11.0"/>
      <color rgb="FF000000"/>
      <name val="Calibri"/>
    </font>
    <font/>
    <font>
      <sz val="10.0"/>
      <color rgb="FF666666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/>
    </xf>
    <xf borderId="1" fillId="0" fontId="0" numFmtId="0" xfId="0" applyBorder="1" applyFont="1"/>
    <xf borderId="2" fillId="0" fontId="0" numFmtId="0" xfId="0" applyBorder="1" applyFont="1"/>
    <xf borderId="3" fillId="0" fontId="0" numFmtId="164" xfId="0" applyAlignment="1" applyBorder="1" applyFont="1" applyNumberFormat="1">
      <alignment horizontal="center"/>
    </xf>
    <xf borderId="0" fillId="0" fontId="0" numFmtId="0" xfId="0" applyAlignment="1" applyFont="1">
      <alignment horizontal="center"/>
    </xf>
    <xf borderId="1" fillId="0" fontId="0" numFmtId="164" xfId="0" applyBorder="1" applyFont="1" applyNumberFormat="1"/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4" fillId="0" fontId="0" numFmtId="0" xfId="0" applyAlignment="1" applyBorder="1" applyFont="1">
      <alignment horizontal="center"/>
    </xf>
    <xf borderId="4" fillId="0" fontId="0" numFmtId="1" xfId="0" applyAlignment="1" applyBorder="1" applyFont="1" applyNumberFormat="1">
      <alignment horizontal="center"/>
    </xf>
    <xf borderId="2" fillId="0" fontId="0" numFmtId="1" xfId="0" applyBorder="1" applyFont="1" applyNumberFormat="1"/>
    <xf borderId="4" fillId="0" fontId="1" numFmtId="165" xfId="0" applyBorder="1" applyFont="1" applyNumberFormat="1"/>
    <xf borderId="0" fillId="0" fontId="0" numFmtId="0" xfId="0" applyFont="1"/>
    <xf borderId="0" fillId="0" fontId="2" numFmtId="0" xfId="0" applyAlignment="1" applyFont="1">
      <alignment/>
    </xf>
    <xf borderId="5" fillId="0" fontId="0" numFmtId="0" xfId="0" applyBorder="1" applyFont="1"/>
    <xf borderId="6" fillId="0" fontId="0" numFmtId="0" xfId="0" applyAlignment="1" applyBorder="1" applyFont="1">
      <alignment/>
    </xf>
    <xf borderId="7" fillId="0" fontId="0" numFmtId="164" xfId="0" applyAlignment="1" applyBorder="1" applyFont="1" applyNumberFormat="1">
      <alignment horizontal="center"/>
    </xf>
    <xf borderId="5" fillId="0" fontId="0" numFmtId="0" xfId="0" applyAlignment="1" applyBorder="1" applyFont="1">
      <alignment horizontal="center"/>
    </xf>
    <xf borderId="5" fillId="0" fontId="0" numFmtId="164" xfId="0" applyBorder="1" applyFont="1" applyNumberFormat="1"/>
    <xf borderId="5" fillId="0" fontId="0" numFmtId="0" xfId="0" applyAlignment="1" applyBorder="1" applyFont="1">
      <alignment horizontal="center"/>
    </xf>
    <xf borderId="6" fillId="0" fontId="0" numFmtId="0" xfId="0" applyAlignment="1" applyBorder="1" applyFont="1">
      <alignment horizontal="center"/>
    </xf>
    <xf borderId="8" fillId="0" fontId="0" numFmtId="0" xfId="0" applyAlignment="1" applyBorder="1" applyFont="1">
      <alignment horizontal="center"/>
    </xf>
    <xf borderId="7" fillId="0" fontId="0" numFmtId="1" xfId="0" applyAlignment="1" applyBorder="1" applyFont="1" applyNumberFormat="1">
      <alignment horizontal="center"/>
    </xf>
    <xf borderId="6" fillId="0" fontId="0" numFmtId="1" xfId="0" applyBorder="1" applyFont="1" applyNumberFormat="1"/>
    <xf borderId="7" fillId="0" fontId="1" numFmtId="165" xfId="0" applyBorder="1" applyFont="1" applyNumberFormat="1"/>
    <xf borderId="0" fillId="0" fontId="0" numFmtId="0" xfId="0" applyAlignment="1" applyFont="1">
      <alignment/>
    </xf>
    <xf borderId="0" fillId="0" fontId="0" numFmtId="164" xfId="0" applyAlignment="1" applyFont="1" applyNumberFormat="1">
      <alignment horizontal="center"/>
    </xf>
    <xf borderId="0" fillId="0" fontId="0" numFmtId="164" xfId="0" applyFont="1" applyNumberFormat="1"/>
    <xf borderId="0" fillId="0" fontId="0" numFmtId="0" xfId="0" applyAlignment="1" applyFont="1">
      <alignment horizontal="center"/>
    </xf>
    <xf borderId="0" fillId="0" fontId="0" numFmtId="1" xfId="0" applyAlignment="1" applyFont="1" applyNumberFormat="1">
      <alignment horizontal="center"/>
    </xf>
    <xf borderId="0" fillId="0" fontId="0" numFmtId="1" xfId="0" applyFont="1" applyNumberFormat="1"/>
    <xf borderId="0" fillId="0" fontId="1" numFmtId="165" xfId="0" applyFont="1" applyNumberFormat="1"/>
    <xf borderId="0" fillId="0" fontId="0" numFmtId="0" xfId="0" applyFont="1"/>
    <xf borderId="0" fillId="0" fontId="0" numFmtId="164" xfId="0" applyAlignment="1" applyFont="1" applyNumberFormat="1">
      <alignment horizontal="center"/>
    </xf>
    <xf borderId="0" fillId="0" fontId="0" numFmtId="0" xfId="0" applyAlignment="1" applyFont="1">
      <alignment/>
    </xf>
    <xf borderId="0" fillId="0" fontId="1" numFmtId="165" xfId="0" applyAlignment="1" applyFont="1" applyNumberFormat="1">
      <alignment horizontal="center"/>
    </xf>
    <xf borderId="0" fillId="2" fontId="3" numFmtId="0" xfId="0" applyAlignment="1" applyFill="1" applyFont="1">
      <alignment/>
    </xf>
    <xf borderId="0" fillId="0" fontId="0" numFmtId="0" xfId="0" applyAlignment="1" applyFont="1">
      <alignment horizontal="center"/>
    </xf>
    <xf borderId="0" fillId="0" fontId="1" numFmtId="0" xfId="0" applyFont="1"/>
    <xf borderId="0" fillId="0" fontId="1" numFmtId="164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1" xfId="0" applyAlignment="1" applyFont="1" applyNumberFormat="1">
      <alignment horizontal="center"/>
    </xf>
    <xf borderId="0" fillId="0" fontId="1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worksheet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7.63"/>
    <col customWidth="1" min="2" max="2" width="9.25"/>
    <col customWidth="1" min="3" max="3" width="8.38"/>
    <col customWidth="1" min="4" max="4" width="4.0"/>
    <col customWidth="1" min="5" max="5" width="9.38"/>
    <col customWidth="1" min="6" max="6" width="10.75"/>
    <col customWidth="1" min="7" max="10" width="8.0"/>
    <col customWidth="1" min="11" max="11" width="11.5"/>
    <col customWidth="1" min="12" max="12" width="13.88"/>
    <col customWidth="1" min="13" max="13" width="8.38"/>
    <col customWidth="1" min="14" max="14" width="8.0"/>
    <col customWidth="1" min="15" max="15" width="23.38"/>
    <col customWidth="1" min="16" max="17" width="7.63"/>
  </cols>
  <sheetData>
    <row r="1" ht="14.25" customHeight="1">
      <c r="A1" s="1">
        <v>83.0</v>
      </c>
      <c r="B1" s="2" t="s">
        <v>0</v>
      </c>
      <c r="C1" s="3">
        <v>41788.0</v>
      </c>
      <c r="D1" s="4">
        <v>1.0</v>
      </c>
      <c r="E1" s="5">
        <v>41928.0</v>
      </c>
      <c r="F1" s="6">
        <v>5.0</v>
      </c>
      <c r="G1" s="7">
        <v>17.0</v>
      </c>
      <c r="H1" s="8">
        <v>16.0</v>
      </c>
      <c r="I1" s="8">
        <v>24.0</v>
      </c>
      <c r="J1" s="9" t="str">
        <f t="shared" ref="J1:J199" si="1">AVERAGE(G1:I1)</f>
        <v>19</v>
      </c>
      <c r="K1" s="6">
        <v>50.0</v>
      </c>
      <c r="L1" s="6" t="s">
        <v>1</v>
      </c>
      <c r="M1" s="10" t="str">
        <f t="shared" ref="M1:M17" si="2">((J1/K1)*1000*F1)</f>
        <v>1900</v>
      </c>
      <c r="N1" s="11" t="str">
        <f t="shared" ref="N1:N199" si="3">M1</f>
        <v>1.9E+03</v>
      </c>
      <c r="O1" s="12"/>
      <c r="P1" s="13">
        <v>24.0</v>
      </c>
      <c r="Q1" s="13" t="s">
        <v>2</v>
      </c>
    </row>
    <row r="2" ht="14.25" customHeight="1">
      <c r="A2" s="14">
        <v>76.0</v>
      </c>
      <c r="B2" s="15" t="s">
        <v>3</v>
      </c>
      <c r="C2" s="16">
        <v>41788.0</v>
      </c>
      <c r="D2" s="17">
        <v>2.0</v>
      </c>
      <c r="E2" s="18">
        <v>41928.0</v>
      </c>
      <c r="F2" s="19">
        <v>5.0</v>
      </c>
      <c r="G2" s="20">
        <v>63.0</v>
      </c>
      <c r="H2" s="21">
        <v>85.0</v>
      </c>
      <c r="I2" s="21">
        <v>72.0</v>
      </c>
      <c r="J2" s="22" t="str">
        <f t="shared" si="1"/>
        <v>73</v>
      </c>
      <c r="K2" s="19">
        <v>50.0</v>
      </c>
      <c r="L2" s="19" t="s">
        <v>1</v>
      </c>
      <c r="M2" s="23" t="str">
        <f t="shared" si="2"/>
        <v>7333</v>
      </c>
      <c r="N2" s="24" t="str">
        <f t="shared" si="3"/>
        <v>7.3E+03</v>
      </c>
      <c r="O2" s="12"/>
      <c r="P2" s="13">
        <v>28.0</v>
      </c>
      <c r="Q2" s="13" t="s">
        <v>2</v>
      </c>
    </row>
    <row r="3" ht="14.25" customHeight="1">
      <c r="A3" s="12">
        <v>77.0</v>
      </c>
      <c r="B3" s="25" t="s">
        <v>3</v>
      </c>
      <c r="C3" s="26">
        <v>41788.0</v>
      </c>
      <c r="D3" s="4">
        <v>1.0</v>
      </c>
      <c r="E3" s="27">
        <v>41928.0</v>
      </c>
      <c r="F3" s="28">
        <v>5.0</v>
      </c>
      <c r="G3" s="28">
        <v>19.0</v>
      </c>
      <c r="H3" s="28">
        <v>21.0</v>
      </c>
      <c r="I3" s="28">
        <v>13.0</v>
      </c>
      <c r="J3" s="29" t="str">
        <f t="shared" si="1"/>
        <v>18</v>
      </c>
      <c r="K3" s="28">
        <v>100.0</v>
      </c>
      <c r="L3" s="28" t="s">
        <v>1</v>
      </c>
      <c r="M3" s="30" t="str">
        <f t="shared" si="2"/>
        <v>883</v>
      </c>
      <c r="N3" s="31" t="str">
        <f t="shared" si="3"/>
        <v>8.8E+02</v>
      </c>
      <c r="O3" s="12"/>
      <c r="P3" s="13">
        <v>27.0</v>
      </c>
      <c r="Q3" s="13" t="s">
        <v>2</v>
      </c>
    </row>
    <row r="4" ht="14.25" customHeight="1">
      <c r="A4" s="12">
        <v>78.0</v>
      </c>
      <c r="B4" s="25" t="s">
        <v>4</v>
      </c>
      <c r="C4" s="26">
        <v>41788.0</v>
      </c>
      <c r="D4" s="4">
        <v>1.0</v>
      </c>
      <c r="E4" s="27">
        <v>41928.0</v>
      </c>
      <c r="F4" s="28">
        <v>10.0</v>
      </c>
      <c r="G4" s="28">
        <v>58.0</v>
      </c>
      <c r="H4" s="28">
        <v>86.0</v>
      </c>
      <c r="I4" s="28">
        <v>69.0</v>
      </c>
      <c r="J4" s="29" t="str">
        <f t="shared" si="1"/>
        <v>71</v>
      </c>
      <c r="K4" s="28">
        <v>50.0</v>
      </c>
      <c r="L4" s="28" t="s">
        <v>1</v>
      </c>
      <c r="M4" s="30" t="str">
        <f t="shared" si="2"/>
        <v>14200</v>
      </c>
      <c r="N4" s="31" t="str">
        <f t="shared" si="3"/>
        <v>1.4E+04</v>
      </c>
      <c r="O4" s="12"/>
      <c r="P4" s="13">
        <v>36.0</v>
      </c>
      <c r="Q4" s="13" t="s">
        <v>2</v>
      </c>
    </row>
    <row r="5" ht="14.25" customHeight="1">
      <c r="A5" s="12">
        <v>79.0</v>
      </c>
      <c r="B5" s="25" t="s">
        <v>4</v>
      </c>
      <c r="C5" s="26">
        <v>41788.0</v>
      </c>
      <c r="D5" s="4">
        <v>2.0</v>
      </c>
      <c r="E5" s="27">
        <v>41928.0</v>
      </c>
      <c r="F5" s="28">
        <v>5.0</v>
      </c>
      <c r="G5" s="28">
        <v>46.0</v>
      </c>
      <c r="H5" s="28">
        <v>47.0</v>
      </c>
      <c r="I5" s="28">
        <v>36.0</v>
      </c>
      <c r="J5" s="29" t="str">
        <f t="shared" si="1"/>
        <v>43</v>
      </c>
      <c r="K5" s="28">
        <v>50.0</v>
      </c>
      <c r="L5" s="28" t="s">
        <v>5</v>
      </c>
      <c r="M5" s="30" t="str">
        <f t="shared" si="2"/>
        <v>4300</v>
      </c>
      <c r="N5" s="31" t="str">
        <f t="shared" si="3"/>
        <v>4.3E+03</v>
      </c>
      <c r="O5" s="12"/>
      <c r="P5" s="13">
        <v>26.0</v>
      </c>
      <c r="Q5" s="13" t="s">
        <v>2</v>
      </c>
    </row>
    <row r="6" ht="14.25" customHeight="1">
      <c r="A6" s="12">
        <v>80.0</v>
      </c>
      <c r="B6" s="25" t="s">
        <v>4</v>
      </c>
      <c r="C6" s="26">
        <v>41788.0</v>
      </c>
      <c r="D6" s="4">
        <v>3.0</v>
      </c>
      <c r="E6" s="27">
        <v>41928.0</v>
      </c>
      <c r="F6" s="28">
        <v>5.0</v>
      </c>
      <c r="G6" s="28">
        <v>49.0</v>
      </c>
      <c r="H6" s="28">
        <v>49.0</v>
      </c>
      <c r="I6" s="28">
        <v>47.0</v>
      </c>
      <c r="J6" s="29" t="str">
        <f t="shared" si="1"/>
        <v>48</v>
      </c>
      <c r="K6" s="28">
        <v>50.0</v>
      </c>
      <c r="L6" s="28" t="s">
        <v>1</v>
      </c>
      <c r="M6" s="30" t="str">
        <f t="shared" si="2"/>
        <v>4833</v>
      </c>
      <c r="N6" s="31" t="str">
        <f t="shared" si="3"/>
        <v>4.8E+03</v>
      </c>
      <c r="O6" s="12"/>
      <c r="P6" s="13">
        <v>26.0</v>
      </c>
      <c r="Q6" s="13" t="s">
        <v>2</v>
      </c>
    </row>
    <row r="7" ht="14.25" customHeight="1">
      <c r="A7" s="12">
        <v>81.0</v>
      </c>
      <c r="B7" s="25" t="s">
        <v>4</v>
      </c>
      <c r="C7" s="26">
        <v>41788.0</v>
      </c>
      <c r="D7" s="4">
        <v>4.0</v>
      </c>
      <c r="E7" s="27">
        <v>41928.0</v>
      </c>
      <c r="F7" s="28">
        <v>5.0</v>
      </c>
      <c r="G7" s="28">
        <v>26.0</v>
      </c>
      <c r="H7" s="28">
        <v>22.0</v>
      </c>
      <c r="I7" s="28">
        <v>13.0</v>
      </c>
      <c r="J7" s="29" t="str">
        <f t="shared" si="1"/>
        <v>20</v>
      </c>
      <c r="K7" s="28">
        <v>100.0</v>
      </c>
      <c r="L7" s="28" t="s">
        <v>1</v>
      </c>
      <c r="M7" s="30" t="str">
        <f t="shared" si="2"/>
        <v>1017</v>
      </c>
      <c r="N7" s="31" t="str">
        <f t="shared" si="3"/>
        <v>1.0E+03</v>
      </c>
      <c r="O7" s="12"/>
      <c r="P7" s="13">
        <v>25.0</v>
      </c>
      <c r="Q7" s="13" t="s">
        <v>2</v>
      </c>
    </row>
    <row r="8" ht="15.75" customHeight="1">
      <c r="A8" s="12">
        <v>82.0</v>
      </c>
      <c r="B8" s="25" t="s">
        <v>4</v>
      </c>
      <c r="C8" s="26">
        <v>41788.0</v>
      </c>
      <c r="D8" s="4">
        <v>5.0</v>
      </c>
      <c r="E8" s="27">
        <v>41928.0</v>
      </c>
      <c r="F8" s="28">
        <v>5.0</v>
      </c>
      <c r="G8" s="28">
        <v>35.0</v>
      </c>
      <c r="H8" s="28">
        <v>41.0</v>
      </c>
      <c r="I8" s="28">
        <v>42.0</v>
      </c>
      <c r="J8" s="29" t="str">
        <f t="shared" si="1"/>
        <v>39</v>
      </c>
      <c r="K8" s="28">
        <v>50.0</v>
      </c>
      <c r="L8" s="28" t="s">
        <v>1</v>
      </c>
      <c r="M8" s="30" t="str">
        <f t="shared" si="2"/>
        <v>3933</v>
      </c>
      <c r="N8" s="31" t="str">
        <f t="shared" si="3"/>
        <v>3.9E+03</v>
      </c>
      <c r="O8" s="12"/>
      <c r="P8" s="13">
        <v>28.0</v>
      </c>
      <c r="Q8" s="13" t="s">
        <v>2</v>
      </c>
    </row>
    <row r="9" ht="14.25" customHeight="1">
      <c r="A9" s="12">
        <v>88.0</v>
      </c>
      <c r="B9" s="25" t="s">
        <v>0</v>
      </c>
      <c r="C9" s="26">
        <v>41795.0</v>
      </c>
      <c r="D9" s="28">
        <v>2.0</v>
      </c>
      <c r="E9" s="27">
        <v>41928.0</v>
      </c>
      <c r="F9" s="28">
        <v>25.0</v>
      </c>
      <c r="G9" s="28">
        <v>83.0</v>
      </c>
      <c r="H9" s="28">
        <v>96.0</v>
      </c>
      <c r="I9" s="28">
        <v>90.0</v>
      </c>
      <c r="J9" s="29" t="str">
        <f t="shared" si="1"/>
        <v>90</v>
      </c>
      <c r="K9" s="28">
        <v>50.0</v>
      </c>
      <c r="L9" s="28" t="s">
        <v>6</v>
      </c>
      <c r="M9" s="30" t="str">
        <f t="shared" si="2"/>
        <v>44833</v>
      </c>
      <c r="N9" s="31" t="str">
        <f t="shared" si="3"/>
        <v>4.5E+04</v>
      </c>
      <c r="O9" s="12"/>
      <c r="P9" s="13">
        <v>24.0</v>
      </c>
      <c r="Q9" s="13" t="s">
        <v>7</v>
      </c>
    </row>
    <row r="10" ht="14.25" customHeight="1">
      <c r="A10" s="12">
        <v>84.0</v>
      </c>
      <c r="B10" s="25" t="s">
        <v>3</v>
      </c>
      <c r="C10" s="26">
        <v>41795.0</v>
      </c>
      <c r="D10" s="28">
        <v>1.0</v>
      </c>
      <c r="E10" s="27">
        <v>41928.0</v>
      </c>
      <c r="F10" s="28">
        <v>5.0</v>
      </c>
      <c r="G10" s="28">
        <v>66.0</v>
      </c>
      <c r="H10" s="28">
        <v>71.0</v>
      </c>
      <c r="I10" s="28">
        <v>66.0</v>
      </c>
      <c r="J10" s="29" t="str">
        <f t="shared" si="1"/>
        <v>68</v>
      </c>
      <c r="K10" s="28">
        <v>25.0</v>
      </c>
      <c r="L10" s="28" t="s">
        <v>1</v>
      </c>
      <c r="M10" s="30" t="str">
        <f t="shared" si="2"/>
        <v>13533</v>
      </c>
      <c r="N10" s="31" t="str">
        <f t="shared" si="3"/>
        <v>1.4E+04</v>
      </c>
      <c r="O10" s="12"/>
      <c r="P10" s="13">
        <v>30.0</v>
      </c>
      <c r="Q10" s="13" t="s">
        <v>8</v>
      </c>
    </row>
    <row r="11" ht="14.25" customHeight="1">
      <c r="A11" s="12">
        <v>86.0</v>
      </c>
      <c r="B11" s="25" t="s">
        <v>4</v>
      </c>
      <c r="C11" s="26">
        <v>41795.0</v>
      </c>
      <c r="D11" s="28">
        <v>1.0</v>
      </c>
      <c r="E11" s="27">
        <v>41928.0</v>
      </c>
      <c r="F11" s="28">
        <v>5.0</v>
      </c>
      <c r="G11" s="28">
        <v>18.0</v>
      </c>
      <c r="H11" s="28">
        <v>13.0</v>
      </c>
      <c r="I11" s="28">
        <v>16.0</v>
      </c>
      <c r="J11" s="29" t="str">
        <f t="shared" si="1"/>
        <v>16</v>
      </c>
      <c r="K11" s="28">
        <v>50.0</v>
      </c>
      <c r="L11" s="28" t="s">
        <v>1</v>
      </c>
      <c r="M11" s="30" t="str">
        <f t="shared" si="2"/>
        <v>1567</v>
      </c>
      <c r="N11" s="31" t="str">
        <f t="shared" si="3"/>
        <v>1.6E+03</v>
      </c>
      <c r="O11" s="12"/>
      <c r="P11" s="13">
        <v>23.0</v>
      </c>
      <c r="Q11" s="13" t="s">
        <v>8</v>
      </c>
    </row>
    <row r="12" ht="14.25" customHeight="1">
      <c r="A12" s="12">
        <v>87.0</v>
      </c>
      <c r="B12" s="25" t="s">
        <v>4</v>
      </c>
      <c r="C12" s="26">
        <v>41795.0</v>
      </c>
      <c r="D12" s="28">
        <v>2.0</v>
      </c>
      <c r="E12" s="27">
        <v>41928.0</v>
      </c>
      <c r="F12" s="28">
        <v>5.0</v>
      </c>
      <c r="G12" s="28">
        <v>16.0</v>
      </c>
      <c r="H12" s="28">
        <v>17.0</v>
      </c>
      <c r="I12" s="28">
        <v>20.0</v>
      </c>
      <c r="J12" s="29" t="str">
        <f t="shared" si="1"/>
        <v>18</v>
      </c>
      <c r="K12" s="28">
        <v>100.0</v>
      </c>
      <c r="L12" s="28" t="s">
        <v>1</v>
      </c>
      <c r="M12" s="30" t="str">
        <f t="shared" si="2"/>
        <v>883</v>
      </c>
      <c r="N12" s="31" t="str">
        <f t="shared" si="3"/>
        <v>8.8E+02</v>
      </c>
      <c r="O12" s="12"/>
      <c r="P12" s="13">
        <v>29.0</v>
      </c>
      <c r="Q12" s="13" t="s">
        <v>8</v>
      </c>
    </row>
    <row r="13" ht="14.25" customHeight="1">
      <c r="A13" s="12">
        <v>89.0</v>
      </c>
      <c r="B13" s="32" t="s">
        <v>9</v>
      </c>
      <c r="C13" s="26">
        <v>41796.0</v>
      </c>
      <c r="D13" s="28"/>
      <c r="E13" s="27">
        <v>41928.0</v>
      </c>
      <c r="F13" s="28">
        <v>5.0</v>
      </c>
      <c r="G13" s="28">
        <v>41.0</v>
      </c>
      <c r="H13" s="28">
        <v>28.0</v>
      </c>
      <c r="I13" s="28">
        <v>44.0</v>
      </c>
      <c r="J13" s="29" t="str">
        <f t="shared" si="1"/>
        <v>38</v>
      </c>
      <c r="K13" s="28">
        <v>50.0</v>
      </c>
      <c r="L13" s="28" t="s">
        <v>1</v>
      </c>
      <c r="M13" s="30" t="str">
        <f t="shared" si="2"/>
        <v>3767</v>
      </c>
      <c r="N13" s="31" t="str">
        <f t="shared" si="3"/>
        <v>3.8E+03</v>
      </c>
      <c r="O13" s="12"/>
      <c r="P13" s="13">
        <v>31.0</v>
      </c>
      <c r="Q13" s="13" t="s">
        <v>8</v>
      </c>
    </row>
    <row r="14" ht="14.25" customHeight="1">
      <c r="A14" s="12">
        <v>91.0</v>
      </c>
      <c r="B14" s="32" t="s">
        <v>0</v>
      </c>
      <c r="C14" s="26">
        <v>41802.0</v>
      </c>
      <c r="D14" s="28">
        <v>1.0</v>
      </c>
      <c r="E14" s="27">
        <v>41928.0</v>
      </c>
      <c r="F14" s="28">
        <v>5.0</v>
      </c>
      <c r="G14" s="28">
        <v>7.0</v>
      </c>
      <c r="H14" s="28">
        <v>29.0</v>
      </c>
      <c r="I14" s="28">
        <v>16.0</v>
      </c>
      <c r="J14" s="29" t="str">
        <f t="shared" si="1"/>
        <v>17</v>
      </c>
      <c r="K14" s="28">
        <v>200.0</v>
      </c>
      <c r="L14" s="28" t="s">
        <v>1</v>
      </c>
      <c r="M14" s="30" t="str">
        <f t="shared" si="2"/>
        <v>433</v>
      </c>
      <c r="N14" s="31" t="str">
        <f t="shared" si="3"/>
        <v>4.3E+02</v>
      </c>
      <c r="O14" s="12" t="s">
        <v>10</v>
      </c>
      <c r="P14" s="13">
        <v>19.0</v>
      </c>
      <c r="Q14" s="13" t="s">
        <v>8</v>
      </c>
    </row>
    <row r="15" ht="14.25" customHeight="1">
      <c r="A15" s="12">
        <v>90.0</v>
      </c>
      <c r="B15" s="32" t="s">
        <v>3</v>
      </c>
      <c r="C15" s="26">
        <v>41802.0</v>
      </c>
      <c r="D15" s="28">
        <v>2.0</v>
      </c>
      <c r="E15" s="27">
        <v>41928.0</v>
      </c>
      <c r="F15" s="28">
        <v>5.0</v>
      </c>
      <c r="G15" s="28">
        <v>13.0</v>
      </c>
      <c r="H15" s="28">
        <v>12.0</v>
      </c>
      <c r="I15" s="28">
        <v>8.0</v>
      </c>
      <c r="J15" s="29" t="str">
        <f t="shared" si="1"/>
        <v>11</v>
      </c>
      <c r="K15" s="28">
        <v>200.0</v>
      </c>
      <c r="L15" s="28" t="s">
        <v>1</v>
      </c>
      <c r="M15" s="30" t="str">
        <f t="shared" si="2"/>
        <v>275</v>
      </c>
      <c r="N15" s="31" t="str">
        <f t="shared" si="3"/>
        <v>2.8E+02</v>
      </c>
      <c r="O15" s="12"/>
      <c r="P15" s="13">
        <v>20.0</v>
      </c>
      <c r="Q15" s="13" t="s">
        <v>8</v>
      </c>
    </row>
    <row r="16" ht="14.25" customHeight="1">
      <c r="A16" s="12">
        <v>92.0</v>
      </c>
      <c r="B16" s="32" t="s">
        <v>3</v>
      </c>
      <c r="C16" s="26">
        <v>41802.0</v>
      </c>
      <c r="D16" s="28">
        <v>1.0</v>
      </c>
      <c r="E16" s="27">
        <v>41928.0</v>
      </c>
      <c r="F16" s="28">
        <v>5.0</v>
      </c>
      <c r="G16" s="28">
        <v>17.0</v>
      </c>
      <c r="H16" s="28">
        <v>23.0</v>
      </c>
      <c r="I16" s="28">
        <v>17.0</v>
      </c>
      <c r="J16" s="29" t="str">
        <f t="shared" si="1"/>
        <v>19</v>
      </c>
      <c r="K16" s="28">
        <v>50.0</v>
      </c>
      <c r="L16" s="28" t="s">
        <v>1</v>
      </c>
      <c r="M16" s="30" t="str">
        <f t="shared" si="2"/>
        <v>1900</v>
      </c>
      <c r="N16" s="31" t="str">
        <f t="shared" si="3"/>
        <v>1.9E+03</v>
      </c>
      <c r="O16" s="12"/>
      <c r="P16" s="13">
        <v>32.0</v>
      </c>
      <c r="Q16" s="13" t="s">
        <v>7</v>
      </c>
    </row>
    <row r="17" ht="14.25" customHeight="1">
      <c r="A17" s="12">
        <v>93.0</v>
      </c>
      <c r="B17" s="25" t="s">
        <v>4</v>
      </c>
      <c r="C17" s="26">
        <v>41802.0</v>
      </c>
      <c r="D17" s="28">
        <v>1.0</v>
      </c>
      <c r="E17" s="27">
        <v>41928.0</v>
      </c>
      <c r="F17" s="28">
        <v>5.0</v>
      </c>
      <c r="G17" s="28">
        <v>13.0</v>
      </c>
      <c r="H17" s="28">
        <v>19.0</v>
      </c>
      <c r="I17" s="28">
        <v>20.0</v>
      </c>
      <c r="J17" s="29" t="str">
        <f t="shared" si="1"/>
        <v>17</v>
      </c>
      <c r="K17" s="28">
        <v>100.0</v>
      </c>
      <c r="L17" s="28" t="s">
        <v>1</v>
      </c>
      <c r="M17" s="30" t="str">
        <f t="shared" si="2"/>
        <v>867</v>
      </c>
      <c r="N17" s="31" t="str">
        <f t="shared" si="3"/>
        <v>8.7E+02</v>
      </c>
      <c r="O17" s="12"/>
      <c r="P17" s="13">
        <v>27.0</v>
      </c>
      <c r="Q17" s="13" t="s">
        <v>8</v>
      </c>
    </row>
    <row r="18" ht="14.25" customHeight="1">
      <c r="A18" s="12">
        <v>124.0</v>
      </c>
      <c r="B18" s="25" t="s">
        <v>4</v>
      </c>
      <c r="C18" s="26">
        <v>41802.0</v>
      </c>
      <c r="D18" s="28">
        <v>3.0</v>
      </c>
      <c r="E18" s="27">
        <v>41928.0</v>
      </c>
      <c r="F18" s="28">
        <v>37.5</v>
      </c>
      <c r="G18" s="28">
        <v>9.0</v>
      </c>
      <c r="H18" s="28">
        <v>13.0</v>
      </c>
      <c r="I18" s="28">
        <v>17.0</v>
      </c>
      <c r="J18" s="29" t="str">
        <f t="shared" si="1"/>
        <v>13</v>
      </c>
      <c r="K18" s="28">
        <v>200.0</v>
      </c>
      <c r="L18" s="28" t="s">
        <v>1</v>
      </c>
      <c r="M18" s="30" t="str">
        <f t="shared" ref="M18:M19" si="4">((J18/K18)*1000*G18)</f>
        <v>585</v>
      </c>
      <c r="N18" s="31" t="str">
        <f t="shared" si="3"/>
        <v>5.9E+02</v>
      </c>
      <c r="O18" s="12"/>
      <c r="P18" s="13">
        <v>19.0</v>
      </c>
      <c r="Q18" s="13" t="s">
        <v>8</v>
      </c>
    </row>
    <row r="19" ht="14.25" customHeight="1">
      <c r="A19" s="12">
        <v>125.0</v>
      </c>
      <c r="B19" s="25" t="s">
        <v>4</v>
      </c>
      <c r="C19" s="26">
        <v>41802.0</v>
      </c>
      <c r="D19" s="28">
        <v>2.0</v>
      </c>
      <c r="E19" s="27">
        <v>41928.0</v>
      </c>
      <c r="F19" s="28">
        <v>40.0</v>
      </c>
      <c r="G19" s="28">
        <v>3.0</v>
      </c>
      <c r="H19" s="28">
        <v>2.0</v>
      </c>
      <c r="I19" s="28">
        <v>2.0</v>
      </c>
      <c r="J19" s="29" t="str">
        <f t="shared" si="1"/>
        <v>2</v>
      </c>
      <c r="K19" s="28">
        <v>200.0</v>
      </c>
      <c r="L19" s="28" t="s">
        <v>1</v>
      </c>
      <c r="M19" s="30" t="str">
        <f t="shared" si="4"/>
        <v>35</v>
      </c>
      <c r="N19" s="31" t="str">
        <f t="shared" si="3"/>
        <v>3.5E+01</v>
      </c>
      <c r="O19" s="12"/>
      <c r="P19" s="13">
        <v>26.0</v>
      </c>
      <c r="Q19" s="13" t="s">
        <v>8</v>
      </c>
    </row>
    <row r="20" ht="14.25" customHeight="1">
      <c r="A20" s="12">
        <v>94.0</v>
      </c>
      <c r="B20" s="32" t="s">
        <v>11</v>
      </c>
      <c r="C20" s="26">
        <v>41803.0</v>
      </c>
      <c r="D20" s="28">
        <v>1.0</v>
      </c>
      <c r="E20" s="27">
        <v>41928.0</v>
      </c>
      <c r="F20" s="28">
        <v>5.0</v>
      </c>
      <c r="G20" s="28">
        <v>46.0</v>
      </c>
      <c r="H20" s="28">
        <v>43.0</v>
      </c>
      <c r="I20" s="28">
        <v>50.0</v>
      </c>
      <c r="J20" s="29" t="str">
        <f t="shared" si="1"/>
        <v>46</v>
      </c>
      <c r="K20" s="28">
        <v>100.0</v>
      </c>
      <c r="L20" s="28" t="s">
        <v>1</v>
      </c>
      <c r="M20" s="30" t="str">
        <f t="shared" ref="M20:M26" si="5">((J20/K20)*1000*F20)</f>
        <v>2317</v>
      </c>
      <c r="N20" s="31" t="str">
        <f t="shared" si="3"/>
        <v>2.3E+03</v>
      </c>
      <c r="O20" s="12" t="s">
        <v>10</v>
      </c>
      <c r="P20" s="13">
        <v>30.0</v>
      </c>
      <c r="Q20" s="13" t="s">
        <v>8</v>
      </c>
    </row>
    <row r="21" ht="14.25" customHeight="1">
      <c r="A21" s="12">
        <v>95.0</v>
      </c>
      <c r="B21" s="32" t="s">
        <v>11</v>
      </c>
      <c r="C21" s="26">
        <v>41803.0</v>
      </c>
      <c r="D21" s="28">
        <v>2.0</v>
      </c>
      <c r="E21" s="27">
        <v>41928.0</v>
      </c>
      <c r="F21" s="28">
        <v>5.0</v>
      </c>
      <c r="G21" s="28">
        <v>67.0</v>
      </c>
      <c r="H21" s="28">
        <v>66.0</v>
      </c>
      <c r="I21" s="28">
        <v>78.0</v>
      </c>
      <c r="J21" s="29" t="str">
        <f t="shared" si="1"/>
        <v>70</v>
      </c>
      <c r="K21" s="28">
        <v>50.0</v>
      </c>
      <c r="L21" s="28" t="s">
        <v>1</v>
      </c>
      <c r="M21" s="30" t="str">
        <f t="shared" si="5"/>
        <v>7033</v>
      </c>
      <c r="N21" s="31" t="str">
        <f t="shared" si="3"/>
        <v>7.0E+03</v>
      </c>
      <c r="O21" s="12" t="s">
        <v>10</v>
      </c>
      <c r="P21" s="13">
        <v>26.0</v>
      </c>
      <c r="Q21" s="13" t="s">
        <v>8</v>
      </c>
    </row>
    <row r="22" ht="14.25" customHeight="1">
      <c r="A22" s="12">
        <v>96.0</v>
      </c>
      <c r="B22" s="32" t="s">
        <v>11</v>
      </c>
      <c r="C22" s="26">
        <v>41803.0</v>
      </c>
      <c r="D22" s="28">
        <v>3.0</v>
      </c>
      <c r="E22" s="27">
        <v>41928.0</v>
      </c>
      <c r="F22" s="28">
        <v>35.0</v>
      </c>
      <c r="G22" s="28">
        <v>18.0</v>
      </c>
      <c r="H22" s="28">
        <v>22.0</v>
      </c>
      <c r="I22" s="28">
        <v>30.0</v>
      </c>
      <c r="J22" s="29" t="str">
        <f t="shared" si="1"/>
        <v>23</v>
      </c>
      <c r="K22" s="28">
        <v>100.0</v>
      </c>
      <c r="L22" s="28" t="s">
        <v>1</v>
      </c>
      <c r="M22" s="30" t="str">
        <f t="shared" si="5"/>
        <v>8167</v>
      </c>
      <c r="N22" s="31" t="str">
        <f t="shared" si="3"/>
        <v>8.2E+03</v>
      </c>
      <c r="O22" s="12"/>
      <c r="P22" s="13">
        <v>26.0</v>
      </c>
      <c r="Q22" s="13" t="s">
        <v>8</v>
      </c>
    </row>
    <row r="23" ht="14.25" customHeight="1">
      <c r="A23" s="12">
        <v>97.0</v>
      </c>
      <c r="B23" s="32" t="s">
        <v>11</v>
      </c>
      <c r="C23" s="26">
        <v>41803.0</v>
      </c>
      <c r="D23" s="28">
        <v>6.0</v>
      </c>
      <c r="E23" s="27">
        <v>41928.0</v>
      </c>
      <c r="F23" s="28">
        <v>5.0</v>
      </c>
      <c r="G23" s="28">
        <v>18.0</v>
      </c>
      <c r="H23" s="28">
        <v>19.0</v>
      </c>
      <c r="I23" s="28">
        <v>19.0</v>
      </c>
      <c r="J23" s="29" t="str">
        <f t="shared" si="1"/>
        <v>19</v>
      </c>
      <c r="K23" s="28">
        <v>100.0</v>
      </c>
      <c r="L23" s="28" t="s">
        <v>1</v>
      </c>
      <c r="M23" s="30" t="str">
        <f t="shared" si="5"/>
        <v>933</v>
      </c>
      <c r="N23" s="31" t="str">
        <f t="shared" si="3"/>
        <v>9.3E+02</v>
      </c>
      <c r="O23" s="12"/>
      <c r="P23" s="13">
        <v>25.0</v>
      </c>
      <c r="Q23" s="13" t="s">
        <v>8</v>
      </c>
    </row>
    <row r="24" ht="14.25" customHeight="1">
      <c r="A24" s="12">
        <v>98.0</v>
      </c>
      <c r="B24" s="32" t="s">
        <v>11</v>
      </c>
      <c r="C24" s="26">
        <v>41803.0</v>
      </c>
      <c r="D24" s="28">
        <v>4.0</v>
      </c>
      <c r="E24" s="27">
        <v>41928.0</v>
      </c>
      <c r="F24" s="28">
        <v>5.0</v>
      </c>
      <c r="G24" s="28">
        <v>27.0</v>
      </c>
      <c r="H24" s="28">
        <v>19.0</v>
      </c>
      <c r="I24" s="28">
        <v>21.0</v>
      </c>
      <c r="J24" s="29" t="str">
        <f t="shared" si="1"/>
        <v>22</v>
      </c>
      <c r="K24" s="28">
        <v>100.0</v>
      </c>
      <c r="L24" s="28" t="s">
        <v>1</v>
      </c>
      <c r="M24" s="30" t="str">
        <f t="shared" si="5"/>
        <v>1117</v>
      </c>
      <c r="N24" s="31" t="str">
        <f t="shared" si="3"/>
        <v>1.1E+03</v>
      </c>
      <c r="O24" s="12" t="s">
        <v>10</v>
      </c>
      <c r="P24" s="13">
        <v>26.0</v>
      </c>
      <c r="Q24" s="13" t="s">
        <v>8</v>
      </c>
    </row>
    <row r="25" ht="14.25" customHeight="1">
      <c r="A25" s="12">
        <v>99.0</v>
      </c>
      <c r="B25" s="32" t="s">
        <v>11</v>
      </c>
      <c r="C25" s="26">
        <v>41803.0</v>
      </c>
      <c r="D25" s="28">
        <v>5.0</v>
      </c>
      <c r="E25" s="27">
        <v>41928.0</v>
      </c>
      <c r="F25" s="28">
        <v>37.5</v>
      </c>
      <c r="G25" s="28">
        <v>2.0</v>
      </c>
      <c r="H25" s="28">
        <v>6.0</v>
      </c>
      <c r="I25" s="28">
        <v>4.0</v>
      </c>
      <c r="J25" s="29" t="str">
        <f t="shared" si="1"/>
        <v>4</v>
      </c>
      <c r="K25" s="28">
        <v>50.0</v>
      </c>
      <c r="L25" s="28" t="s">
        <v>1</v>
      </c>
      <c r="M25" s="30" t="str">
        <f t="shared" si="5"/>
        <v>3000</v>
      </c>
      <c r="N25" s="31" t="str">
        <f t="shared" si="3"/>
        <v>3.0E+03</v>
      </c>
      <c r="O25" s="12"/>
      <c r="P25" s="13">
        <v>28.0</v>
      </c>
      <c r="Q25" s="13" t="s">
        <v>8</v>
      </c>
    </row>
    <row r="26" ht="14.25" customHeight="1">
      <c r="A26" s="12">
        <v>100.0</v>
      </c>
      <c r="B26" s="32" t="s">
        <v>11</v>
      </c>
      <c r="C26" s="26">
        <v>41803.0</v>
      </c>
      <c r="D26" s="28">
        <v>7.0</v>
      </c>
      <c r="E26" s="27">
        <v>41928.0</v>
      </c>
      <c r="F26" s="28">
        <v>5.0</v>
      </c>
      <c r="G26" s="28">
        <v>6.0</v>
      </c>
      <c r="H26" s="28">
        <v>7.0</v>
      </c>
      <c r="I26" s="28">
        <v>11.0</v>
      </c>
      <c r="J26" s="29" t="str">
        <f t="shared" si="1"/>
        <v>8</v>
      </c>
      <c r="K26" s="28">
        <v>100.0</v>
      </c>
      <c r="L26" s="28" t="s">
        <v>1</v>
      </c>
      <c r="M26" s="30" t="str">
        <f t="shared" si="5"/>
        <v>400</v>
      </c>
      <c r="N26" s="31" t="str">
        <f t="shared" si="3"/>
        <v>4.0E+02</v>
      </c>
      <c r="O26" s="12"/>
      <c r="P26" s="13">
        <v>25.0</v>
      </c>
      <c r="Q26" s="13" t="s">
        <v>8</v>
      </c>
    </row>
    <row r="27" ht="14.25" customHeight="1">
      <c r="A27" s="12">
        <v>123.0</v>
      </c>
      <c r="B27" s="32" t="s">
        <v>12</v>
      </c>
      <c r="C27" s="26">
        <v>41808.0</v>
      </c>
      <c r="D27" s="28">
        <v>1.0</v>
      </c>
      <c r="E27" s="27">
        <v>41928.0</v>
      </c>
      <c r="F27" s="28">
        <v>45.0</v>
      </c>
      <c r="G27" s="28">
        <v>17.0</v>
      </c>
      <c r="H27" s="28">
        <v>22.0</v>
      </c>
      <c r="I27" s="28">
        <v>20.0</v>
      </c>
      <c r="J27" s="29" t="str">
        <f t="shared" si="1"/>
        <v>20</v>
      </c>
      <c r="K27" s="28">
        <v>200.0</v>
      </c>
      <c r="L27" s="28" t="s">
        <v>1</v>
      </c>
      <c r="M27" s="30" t="str">
        <f t="shared" ref="M27:M65" si="6">((J27/K27)*1000*G27)</f>
        <v>1672</v>
      </c>
      <c r="N27" s="31" t="str">
        <f t="shared" si="3"/>
        <v>1.7E+03</v>
      </c>
      <c r="O27" s="12"/>
      <c r="P27" s="13">
        <v>19.0</v>
      </c>
      <c r="Q27" s="13" t="s">
        <v>8</v>
      </c>
    </row>
    <row r="28" ht="14.25" customHeight="1">
      <c r="A28" s="12">
        <v>119.0</v>
      </c>
      <c r="B28" s="32" t="s">
        <v>3</v>
      </c>
      <c r="C28" s="26">
        <v>41809.0</v>
      </c>
      <c r="D28" s="28">
        <v>3.0</v>
      </c>
      <c r="E28" s="27">
        <v>41928.0</v>
      </c>
      <c r="F28" s="28">
        <v>47.5</v>
      </c>
      <c r="G28" s="28">
        <v>14.0</v>
      </c>
      <c r="H28" s="28">
        <v>18.0</v>
      </c>
      <c r="I28" s="28">
        <v>7.0</v>
      </c>
      <c r="J28" s="29" t="str">
        <f t="shared" si="1"/>
        <v>13</v>
      </c>
      <c r="K28" s="28">
        <v>200.0</v>
      </c>
      <c r="L28" s="28" t="s">
        <v>1</v>
      </c>
      <c r="M28" s="30" t="str">
        <f t="shared" si="6"/>
        <v>910</v>
      </c>
      <c r="N28" s="31" t="str">
        <f t="shared" si="3"/>
        <v>9.1E+02</v>
      </c>
      <c r="O28" s="12" t="s">
        <v>13</v>
      </c>
      <c r="P28" s="13">
        <v>30.0</v>
      </c>
      <c r="Q28" s="13" t="s">
        <v>8</v>
      </c>
    </row>
    <row r="29" ht="14.25" customHeight="1">
      <c r="A29" s="12">
        <v>121.0</v>
      </c>
      <c r="B29" s="32" t="s">
        <v>3</v>
      </c>
      <c r="C29" s="26">
        <v>41809.0</v>
      </c>
      <c r="D29" s="28">
        <v>2.0</v>
      </c>
      <c r="E29" s="27">
        <v>41928.0</v>
      </c>
      <c r="F29" s="28">
        <v>45.0</v>
      </c>
      <c r="G29" s="28">
        <v>17.0</v>
      </c>
      <c r="H29" s="28">
        <v>27.0</v>
      </c>
      <c r="I29" s="28">
        <v>29.0</v>
      </c>
      <c r="J29" s="29" t="str">
        <f t="shared" si="1"/>
        <v>24</v>
      </c>
      <c r="K29" s="28">
        <v>200.0</v>
      </c>
      <c r="L29" s="28" t="s">
        <v>1</v>
      </c>
      <c r="M29" s="30" t="str">
        <f t="shared" si="6"/>
        <v>2068</v>
      </c>
      <c r="N29" s="31" t="str">
        <f t="shared" si="3"/>
        <v>2.1E+03</v>
      </c>
      <c r="O29" s="12" t="s">
        <v>13</v>
      </c>
      <c r="P29" s="13">
        <v>26.0</v>
      </c>
      <c r="Q29" s="13" t="s">
        <v>8</v>
      </c>
    </row>
    <row r="30" ht="14.25" customHeight="1">
      <c r="A30" s="12">
        <v>122.0</v>
      </c>
      <c r="B30" s="32" t="s">
        <v>3</v>
      </c>
      <c r="C30" s="26">
        <v>41809.0</v>
      </c>
      <c r="D30" s="28">
        <v>1.0</v>
      </c>
      <c r="E30" s="27">
        <v>41928.0</v>
      </c>
      <c r="F30" s="28">
        <v>50.0</v>
      </c>
      <c r="G30" s="28">
        <v>25.0</v>
      </c>
      <c r="H30" s="28">
        <v>12.0</v>
      </c>
      <c r="I30" s="28">
        <v>13.0</v>
      </c>
      <c r="J30" s="29" t="str">
        <f t="shared" si="1"/>
        <v>17</v>
      </c>
      <c r="K30" s="28">
        <v>200.0</v>
      </c>
      <c r="L30" s="28" t="s">
        <v>1</v>
      </c>
      <c r="M30" s="30" t="str">
        <f t="shared" si="6"/>
        <v>2083</v>
      </c>
      <c r="N30" s="31" t="str">
        <f t="shared" si="3"/>
        <v>2.1E+03</v>
      </c>
      <c r="O30" s="12" t="s">
        <v>13</v>
      </c>
      <c r="P30" s="13">
        <v>29.0</v>
      </c>
      <c r="Q30" s="13" t="s">
        <v>8</v>
      </c>
    </row>
    <row r="31" ht="14.25" customHeight="1">
      <c r="A31" s="12">
        <v>101.0</v>
      </c>
      <c r="B31" s="25" t="s">
        <v>4</v>
      </c>
      <c r="C31" s="26">
        <v>41809.0</v>
      </c>
      <c r="D31" s="28">
        <v>4.0</v>
      </c>
      <c r="E31" s="27">
        <v>41928.0</v>
      </c>
      <c r="F31" s="28">
        <v>50.0</v>
      </c>
      <c r="G31" s="28">
        <v>12.0</v>
      </c>
      <c r="H31" s="28">
        <v>8.0</v>
      </c>
      <c r="I31" s="28">
        <v>12.0</v>
      </c>
      <c r="J31" s="29" t="str">
        <f t="shared" si="1"/>
        <v>11</v>
      </c>
      <c r="K31" s="28">
        <v>200.0</v>
      </c>
      <c r="L31" s="28" t="s">
        <v>1</v>
      </c>
      <c r="M31" s="30" t="str">
        <f t="shared" si="6"/>
        <v>640</v>
      </c>
      <c r="N31" s="31" t="str">
        <f t="shared" si="3"/>
        <v>6.4E+02</v>
      </c>
      <c r="O31" s="12" t="s">
        <v>13</v>
      </c>
      <c r="P31" s="13">
        <v>25.0</v>
      </c>
      <c r="Q31" s="13" t="s">
        <v>8</v>
      </c>
    </row>
    <row r="32" ht="14.25" customHeight="1">
      <c r="A32" s="12">
        <v>108.0</v>
      </c>
      <c r="B32" s="25" t="s">
        <v>4</v>
      </c>
      <c r="C32" s="26">
        <v>41809.0</v>
      </c>
      <c r="D32" s="28">
        <v>10.0</v>
      </c>
      <c r="E32" s="27">
        <v>41928.0</v>
      </c>
      <c r="F32" s="28">
        <v>42.5</v>
      </c>
      <c r="G32" s="28">
        <v>8.0</v>
      </c>
      <c r="H32" s="28">
        <v>5.0</v>
      </c>
      <c r="I32" s="28">
        <v>5.0</v>
      </c>
      <c r="J32" s="29" t="str">
        <f t="shared" si="1"/>
        <v>6</v>
      </c>
      <c r="K32" s="28">
        <v>200.0</v>
      </c>
      <c r="L32" s="28" t="s">
        <v>1</v>
      </c>
      <c r="M32" s="30" t="str">
        <f t="shared" si="6"/>
        <v>240</v>
      </c>
      <c r="N32" s="31" t="str">
        <f t="shared" si="3"/>
        <v>2.4E+02</v>
      </c>
      <c r="O32" s="12"/>
      <c r="P32" s="13">
        <v>21.0</v>
      </c>
      <c r="Q32" s="13" t="s">
        <v>8</v>
      </c>
    </row>
    <row r="33" ht="14.25" customHeight="1">
      <c r="A33" s="12">
        <v>111.0</v>
      </c>
      <c r="B33" s="25" t="s">
        <v>4</v>
      </c>
      <c r="C33" s="26">
        <v>41809.0</v>
      </c>
      <c r="D33" s="28">
        <v>8.0</v>
      </c>
      <c r="E33" s="27">
        <v>41928.0</v>
      </c>
      <c r="F33" s="28">
        <v>45.0</v>
      </c>
      <c r="G33" s="28">
        <v>42.0</v>
      </c>
      <c r="H33" s="28">
        <v>38.0</v>
      </c>
      <c r="I33" s="28">
        <v>59.0</v>
      </c>
      <c r="J33" s="29" t="str">
        <f t="shared" si="1"/>
        <v>46</v>
      </c>
      <c r="K33" s="28">
        <v>50.0</v>
      </c>
      <c r="L33" s="28" t="s">
        <v>1</v>
      </c>
      <c r="M33" s="30" t="str">
        <f t="shared" si="6"/>
        <v>38920</v>
      </c>
      <c r="N33" s="31" t="str">
        <f t="shared" si="3"/>
        <v>3.9E+04</v>
      </c>
      <c r="O33" s="12"/>
      <c r="P33" s="13">
        <v>33.0</v>
      </c>
      <c r="Q33" s="13" t="s">
        <v>8</v>
      </c>
    </row>
    <row r="34" ht="14.25" customHeight="1">
      <c r="A34" s="12">
        <v>112.0</v>
      </c>
      <c r="B34" s="25" t="s">
        <v>4</v>
      </c>
      <c r="C34" s="26">
        <v>41809.0</v>
      </c>
      <c r="D34" s="28">
        <v>7.0</v>
      </c>
      <c r="E34" s="27">
        <v>41928.0</v>
      </c>
      <c r="F34" s="28">
        <v>50.0</v>
      </c>
      <c r="G34" s="28">
        <v>50.0</v>
      </c>
      <c r="H34" s="28">
        <v>44.0</v>
      </c>
      <c r="I34" s="28">
        <v>43.0</v>
      </c>
      <c r="J34" s="29" t="str">
        <f t="shared" si="1"/>
        <v>46</v>
      </c>
      <c r="K34" s="28">
        <v>100.0</v>
      </c>
      <c r="L34" s="28" t="s">
        <v>1</v>
      </c>
      <c r="M34" s="30" t="str">
        <f t="shared" si="6"/>
        <v>22833</v>
      </c>
      <c r="N34" s="31" t="str">
        <f t="shared" si="3"/>
        <v>2.3E+04</v>
      </c>
      <c r="O34" s="12" t="s">
        <v>13</v>
      </c>
      <c r="P34" s="13">
        <v>31.0</v>
      </c>
      <c r="Q34" s="13" t="s">
        <v>8</v>
      </c>
    </row>
    <row r="35" ht="14.25" customHeight="1">
      <c r="A35" s="12">
        <v>113.0</v>
      </c>
      <c r="B35" s="25" t="s">
        <v>4</v>
      </c>
      <c r="C35" s="26">
        <v>41809.0</v>
      </c>
      <c r="D35" s="28">
        <v>6.0</v>
      </c>
      <c r="E35" s="27">
        <v>41928.0</v>
      </c>
      <c r="F35" s="28">
        <v>45.0</v>
      </c>
      <c r="G35" s="28">
        <v>11.0</v>
      </c>
      <c r="H35" s="28">
        <v>17.0</v>
      </c>
      <c r="I35" s="28">
        <v>33.0</v>
      </c>
      <c r="J35" s="29" t="str">
        <f t="shared" si="1"/>
        <v>20</v>
      </c>
      <c r="K35" s="28">
        <v>200.0</v>
      </c>
      <c r="L35" s="28" t="s">
        <v>1</v>
      </c>
      <c r="M35" s="30" t="str">
        <f t="shared" si="6"/>
        <v>1118</v>
      </c>
      <c r="N35" s="31" t="str">
        <f t="shared" si="3"/>
        <v>1.1E+03</v>
      </c>
      <c r="O35" s="12" t="s">
        <v>13</v>
      </c>
      <c r="P35" s="13">
        <v>28.0</v>
      </c>
      <c r="Q35" s="13" t="s">
        <v>8</v>
      </c>
    </row>
    <row r="36" ht="14.25" customHeight="1">
      <c r="A36" s="12">
        <v>114.0</v>
      </c>
      <c r="B36" s="25" t="s">
        <v>4</v>
      </c>
      <c r="C36" s="26">
        <v>41809.0</v>
      </c>
      <c r="D36" s="28">
        <v>5.0</v>
      </c>
      <c r="E36" s="27">
        <v>41928.0</v>
      </c>
      <c r="F36" s="28">
        <v>45.0</v>
      </c>
      <c r="G36" s="28">
        <v>21.0</v>
      </c>
      <c r="H36" s="28">
        <v>13.0</v>
      </c>
      <c r="I36" s="28">
        <v>20.0</v>
      </c>
      <c r="J36" s="29" t="str">
        <f t="shared" si="1"/>
        <v>18</v>
      </c>
      <c r="K36" s="28">
        <v>200.0</v>
      </c>
      <c r="L36" s="28" t="s">
        <v>1</v>
      </c>
      <c r="M36" s="30" t="str">
        <f t="shared" si="6"/>
        <v>1890</v>
      </c>
      <c r="N36" s="31" t="str">
        <f t="shared" si="3"/>
        <v>1.9E+03</v>
      </c>
      <c r="O36" s="12" t="s">
        <v>13</v>
      </c>
      <c r="P36" s="13">
        <v>26.0</v>
      </c>
      <c r="Q36" s="13" t="s">
        <v>8</v>
      </c>
    </row>
    <row r="37" ht="14.25" customHeight="1">
      <c r="A37" s="12">
        <v>116.0</v>
      </c>
      <c r="B37" s="25" t="s">
        <v>4</v>
      </c>
      <c r="C37" s="26">
        <v>41809.0</v>
      </c>
      <c r="D37" s="28">
        <v>3.0</v>
      </c>
      <c r="E37" s="27">
        <v>41928.0</v>
      </c>
      <c r="F37" s="28">
        <v>42.5</v>
      </c>
      <c r="G37" s="28">
        <v>23.0</v>
      </c>
      <c r="H37" s="28">
        <v>27.0</v>
      </c>
      <c r="I37" s="28">
        <v>29.0</v>
      </c>
      <c r="J37" s="29" t="str">
        <f t="shared" si="1"/>
        <v>26</v>
      </c>
      <c r="K37" s="28">
        <v>200.0</v>
      </c>
      <c r="L37" s="28" t="s">
        <v>1</v>
      </c>
      <c r="M37" s="30" t="str">
        <f t="shared" si="6"/>
        <v>3028</v>
      </c>
      <c r="N37" s="31" t="str">
        <f t="shared" si="3"/>
        <v>3.0E+03</v>
      </c>
      <c r="O37" s="12" t="s">
        <v>13</v>
      </c>
      <c r="P37" s="13">
        <v>26.0</v>
      </c>
      <c r="Q37" s="13" t="s">
        <v>8</v>
      </c>
    </row>
    <row r="38" ht="14.25" customHeight="1">
      <c r="A38" s="12">
        <v>117.0</v>
      </c>
      <c r="B38" s="25" t="s">
        <v>4</v>
      </c>
      <c r="C38" s="26">
        <v>41809.0</v>
      </c>
      <c r="D38" s="28">
        <v>2.0</v>
      </c>
      <c r="E38" s="27">
        <v>41928.0</v>
      </c>
      <c r="F38" s="28">
        <v>42.5</v>
      </c>
      <c r="G38" s="28">
        <v>11.0</v>
      </c>
      <c r="H38" s="28">
        <v>8.0</v>
      </c>
      <c r="I38" s="28">
        <v>7.0</v>
      </c>
      <c r="J38" s="29" t="str">
        <f t="shared" si="1"/>
        <v>9</v>
      </c>
      <c r="K38" s="28">
        <v>200.0</v>
      </c>
      <c r="L38" s="28" t="s">
        <v>1</v>
      </c>
      <c r="M38" s="30" t="str">
        <f t="shared" si="6"/>
        <v>477</v>
      </c>
      <c r="N38" s="31" t="str">
        <f t="shared" si="3"/>
        <v>4.8E+02</v>
      </c>
      <c r="O38" s="12" t="s">
        <v>13</v>
      </c>
      <c r="P38" s="13">
        <v>22.0</v>
      </c>
      <c r="Q38" s="13" t="s">
        <v>8</v>
      </c>
    </row>
    <row r="39" ht="14.25" customHeight="1">
      <c r="A39" s="12">
        <v>118.0</v>
      </c>
      <c r="B39" s="25" t="s">
        <v>4</v>
      </c>
      <c r="C39" s="26">
        <v>41809.0</v>
      </c>
      <c r="D39" s="28">
        <v>1.0</v>
      </c>
      <c r="E39" s="27">
        <v>41928.0</v>
      </c>
      <c r="F39" s="28">
        <v>42.5</v>
      </c>
      <c r="G39" s="28">
        <v>0.0</v>
      </c>
      <c r="H39" s="28">
        <v>4.0</v>
      </c>
      <c r="I39" s="28">
        <v>3.0</v>
      </c>
      <c r="J39" s="29" t="str">
        <f t="shared" si="1"/>
        <v>2</v>
      </c>
      <c r="K39" s="28">
        <v>200.0</v>
      </c>
      <c r="L39" s="28" t="s">
        <v>1</v>
      </c>
      <c r="M39" s="30" t="str">
        <f t="shared" si="6"/>
        <v>0</v>
      </c>
      <c r="N39" s="31" t="str">
        <f t="shared" si="3"/>
        <v>0.0E+00</v>
      </c>
      <c r="O39" s="12" t="s">
        <v>13</v>
      </c>
      <c r="P39" s="13">
        <v>27.0</v>
      </c>
      <c r="Q39" s="13" t="s">
        <v>8</v>
      </c>
    </row>
    <row r="40" ht="14.25" customHeight="1">
      <c r="A40" s="12">
        <v>120.0</v>
      </c>
      <c r="B40" s="25" t="s">
        <v>4</v>
      </c>
      <c r="C40" s="26">
        <v>41809.0</v>
      </c>
      <c r="D40" s="28">
        <v>9.0</v>
      </c>
      <c r="E40" s="27">
        <v>41928.0</v>
      </c>
      <c r="F40" s="28">
        <v>45.0</v>
      </c>
      <c r="G40" s="28">
        <v>5.0</v>
      </c>
      <c r="H40" s="28">
        <v>8.0</v>
      </c>
      <c r="I40" s="28">
        <v>14.0</v>
      </c>
      <c r="J40" s="29" t="str">
        <f t="shared" si="1"/>
        <v>9</v>
      </c>
      <c r="K40" s="28">
        <v>200.0</v>
      </c>
      <c r="L40" s="28" t="s">
        <v>1</v>
      </c>
      <c r="M40" s="30" t="str">
        <f t="shared" si="6"/>
        <v>225</v>
      </c>
      <c r="N40" s="31" t="str">
        <f t="shared" si="3"/>
        <v>2.3E+02</v>
      </c>
      <c r="O40" s="12" t="s">
        <v>13</v>
      </c>
      <c r="P40" s="13">
        <v>22.0</v>
      </c>
      <c r="Q40" s="13" t="s">
        <v>8</v>
      </c>
    </row>
    <row r="41" ht="14.25" customHeight="1">
      <c r="A41" s="12">
        <v>109.0</v>
      </c>
      <c r="B41" s="32" t="s">
        <v>14</v>
      </c>
      <c r="C41" s="26">
        <v>41810.0</v>
      </c>
      <c r="D41" s="28">
        <v>1.0</v>
      </c>
      <c r="E41" s="27">
        <v>41928.0</v>
      </c>
      <c r="F41" s="28">
        <v>47.5</v>
      </c>
      <c r="G41" s="28">
        <v>37.0</v>
      </c>
      <c r="H41" s="28">
        <v>24.0</v>
      </c>
      <c r="I41" s="28">
        <v>53.0</v>
      </c>
      <c r="J41" s="29" t="str">
        <f t="shared" si="1"/>
        <v>38</v>
      </c>
      <c r="K41" s="28">
        <v>50.0</v>
      </c>
      <c r="L41" s="28" t="s">
        <v>6</v>
      </c>
      <c r="M41" s="30" t="str">
        <f t="shared" si="6"/>
        <v>28120</v>
      </c>
      <c r="N41" s="31" t="str">
        <f t="shared" si="3"/>
        <v>2.8E+04</v>
      </c>
      <c r="O41" s="12" t="s">
        <v>15</v>
      </c>
      <c r="P41" s="13">
        <v>27.0</v>
      </c>
      <c r="Q41" s="13" t="s">
        <v>8</v>
      </c>
    </row>
    <row r="42" ht="14.25" customHeight="1">
      <c r="A42" s="12">
        <v>107.0</v>
      </c>
      <c r="B42" s="32" t="s">
        <v>16</v>
      </c>
      <c r="C42" s="26">
        <v>41815.0</v>
      </c>
      <c r="D42" s="28">
        <v>1.0</v>
      </c>
      <c r="E42" s="27">
        <v>41928.0</v>
      </c>
      <c r="F42" s="28">
        <v>37.5</v>
      </c>
      <c r="G42" s="28">
        <v>0.0</v>
      </c>
      <c r="H42" s="28">
        <v>0.0</v>
      </c>
      <c r="I42" s="28">
        <v>1.0</v>
      </c>
      <c r="J42" s="29" t="str">
        <f t="shared" si="1"/>
        <v>0</v>
      </c>
      <c r="K42" s="28">
        <v>200.0</v>
      </c>
      <c r="L42" s="28" t="s">
        <v>1</v>
      </c>
      <c r="M42" s="30" t="str">
        <f t="shared" si="6"/>
        <v>0</v>
      </c>
      <c r="N42" s="31" t="str">
        <f t="shared" si="3"/>
        <v>0.0E+00</v>
      </c>
      <c r="O42" s="12"/>
      <c r="P42" s="13">
        <v>15.0</v>
      </c>
      <c r="Q42" s="13" t="s">
        <v>8</v>
      </c>
    </row>
    <row r="43" ht="14.25" customHeight="1">
      <c r="A43" s="12">
        <v>104.0</v>
      </c>
      <c r="B43" s="32" t="s">
        <v>17</v>
      </c>
      <c r="C43" s="26">
        <v>41816.0</v>
      </c>
      <c r="D43" s="28">
        <v>1.0</v>
      </c>
      <c r="E43" s="27">
        <v>41928.0</v>
      </c>
      <c r="F43" s="28">
        <v>40.0</v>
      </c>
      <c r="G43" s="28">
        <v>30.0</v>
      </c>
      <c r="H43" s="28">
        <v>33.0</v>
      </c>
      <c r="I43" s="28">
        <v>23.0</v>
      </c>
      <c r="J43" s="29" t="str">
        <f t="shared" si="1"/>
        <v>29</v>
      </c>
      <c r="K43" s="28">
        <v>25.0</v>
      </c>
      <c r="L43" s="28" t="s">
        <v>6</v>
      </c>
      <c r="M43" s="30" t="str">
        <f t="shared" si="6"/>
        <v>34400</v>
      </c>
      <c r="N43" s="31" t="str">
        <f t="shared" si="3"/>
        <v>3.4E+04</v>
      </c>
      <c r="O43" s="12"/>
      <c r="P43" s="13">
        <v>27.0</v>
      </c>
      <c r="Q43" s="13" t="s">
        <v>7</v>
      </c>
    </row>
    <row r="44" ht="14.25" customHeight="1">
      <c r="A44" s="12">
        <v>105.0</v>
      </c>
      <c r="B44" s="32" t="s">
        <v>18</v>
      </c>
      <c r="C44" s="26">
        <v>41816.0</v>
      </c>
      <c r="D44" s="28">
        <v>2.0</v>
      </c>
      <c r="E44" s="27">
        <v>41928.0</v>
      </c>
      <c r="F44" s="28">
        <v>42.5</v>
      </c>
      <c r="G44" s="28">
        <v>56.0</v>
      </c>
      <c r="H44" s="28">
        <v>44.0</v>
      </c>
      <c r="I44" s="28">
        <v>61.0</v>
      </c>
      <c r="J44" s="29" t="str">
        <f t="shared" si="1"/>
        <v>54</v>
      </c>
      <c r="K44" s="28">
        <v>50.0</v>
      </c>
      <c r="L44" s="28" t="s">
        <v>6</v>
      </c>
      <c r="M44" s="30" t="str">
        <f t="shared" si="6"/>
        <v>60107</v>
      </c>
      <c r="N44" s="31" t="str">
        <f t="shared" si="3"/>
        <v>6.0E+04</v>
      </c>
      <c r="O44" s="12"/>
      <c r="P44" s="13">
        <v>31.0</v>
      </c>
      <c r="Q44" s="13" t="s">
        <v>7</v>
      </c>
    </row>
    <row r="45" ht="14.25" customHeight="1">
      <c r="A45" s="12">
        <v>110.0</v>
      </c>
      <c r="B45" s="32" t="s">
        <v>18</v>
      </c>
      <c r="C45" s="26">
        <v>41816.0</v>
      </c>
      <c r="D45" s="28">
        <v>1.0</v>
      </c>
      <c r="E45" s="27">
        <v>41928.0</v>
      </c>
      <c r="F45" s="28">
        <v>45.0</v>
      </c>
      <c r="G45" s="28">
        <v>63.0</v>
      </c>
      <c r="H45" s="28">
        <v>77.0</v>
      </c>
      <c r="I45" s="28">
        <v>57.0</v>
      </c>
      <c r="J45" s="29" t="str">
        <f t="shared" si="1"/>
        <v>66</v>
      </c>
      <c r="K45" s="28">
        <v>25.0</v>
      </c>
      <c r="L45" s="28" t="s">
        <v>1</v>
      </c>
      <c r="M45" s="30" t="str">
        <f t="shared" si="6"/>
        <v>165480</v>
      </c>
      <c r="N45" s="31" t="str">
        <f t="shared" si="3"/>
        <v>1.7E+05</v>
      </c>
      <c r="O45" s="12"/>
      <c r="P45" s="13">
        <v>25.0</v>
      </c>
      <c r="Q45" s="13" t="s">
        <v>8</v>
      </c>
    </row>
    <row r="46" ht="14.25" customHeight="1">
      <c r="A46" s="12">
        <v>102.0</v>
      </c>
      <c r="B46" s="32" t="s">
        <v>19</v>
      </c>
      <c r="C46" s="26">
        <v>41816.0</v>
      </c>
      <c r="D46" s="28">
        <v>2.0</v>
      </c>
      <c r="E46" s="27">
        <v>41928.0</v>
      </c>
      <c r="F46" s="28">
        <v>40.0</v>
      </c>
      <c r="G46" s="28">
        <v>33.0</v>
      </c>
      <c r="H46" s="28">
        <v>36.0</v>
      </c>
      <c r="I46" s="28">
        <v>30.0</v>
      </c>
      <c r="J46" s="29" t="str">
        <f t="shared" si="1"/>
        <v>33</v>
      </c>
      <c r="K46" s="28">
        <v>50.0</v>
      </c>
      <c r="L46" s="28" t="s">
        <v>1</v>
      </c>
      <c r="M46" s="30" t="str">
        <f t="shared" si="6"/>
        <v>21780</v>
      </c>
      <c r="N46" s="31" t="str">
        <f t="shared" si="3"/>
        <v>2.2E+04</v>
      </c>
      <c r="O46" s="12"/>
      <c r="P46" s="13">
        <v>29.0</v>
      </c>
      <c r="Q46" s="13" t="s">
        <v>8</v>
      </c>
    </row>
    <row r="47" ht="14.25" customHeight="1">
      <c r="A47" s="12">
        <v>103.0</v>
      </c>
      <c r="B47" s="32" t="s">
        <v>19</v>
      </c>
      <c r="C47" s="26">
        <v>41816.0</v>
      </c>
      <c r="D47" s="28">
        <v>1.0</v>
      </c>
      <c r="E47" s="27">
        <v>41928.0</v>
      </c>
      <c r="F47" s="28">
        <v>42.5</v>
      </c>
      <c r="G47" s="28">
        <v>57.0</v>
      </c>
      <c r="H47" s="28">
        <v>84.0</v>
      </c>
      <c r="I47" s="28">
        <v>73.0</v>
      </c>
      <c r="J47" s="29" t="str">
        <f t="shared" si="1"/>
        <v>71</v>
      </c>
      <c r="K47" s="28">
        <v>25.0</v>
      </c>
      <c r="L47" s="28" t="s">
        <v>1</v>
      </c>
      <c r="M47" s="30" t="str">
        <f t="shared" si="6"/>
        <v>162640</v>
      </c>
      <c r="N47" s="31" t="str">
        <f t="shared" si="3"/>
        <v>1.6E+05</v>
      </c>
      <c r="O47" s="12"/>
      <c r="P47" s="13">
        <v>31.0</v>
      </c>
      <c r="Q47" s="13" t="s">
        <v>8</v>
      </c>
    </row>
    <row r="48" ht="14.25" customHeight="1">
      <c r="A48" s="12">
        <v>106.0</v>
      </c>
      <c r="B48" s="32" t="s">
        <v>19</v>
      </c>
      <c r="C48" s="26">
        <v>41816.0</v>
      </c>
      <c r="D48" s="28">
        <v>3.0</v>
      </c>
      <c r="E48" s="27">
        <v>41928.0</v>
      </c>
      <c r="F48" s="28">
        <v>45.0</v>
      </c>
      <c r="G48" s="28">
        <v>106.0</v>
      </c>
      <c r="H48" s="28">
        <v>67.0</v>
      </c>
      <c r="I48" s="28">
        <v>80.0</v>
      </c>
      <c r="J48" s="29" t="str">
        <f t="shared" si="1"/>
        <v>84</v>
      </c>
      <c r="K48" s="28">
        <v>25.0</v>
      </c>
      <c r="L48" s="28" t="s">
        <v>1</v>
      </c>
      <c r="M48" s="30" t="str">
        <f t="shared" si="6"/>
        <v>357573</v>
      </c>
      <c r="N48" s="31" t="str">
        <f t="shared" si="3"/>
        <v>3.6E+05</v>
      </c>
      <c r="O48" s="12"/>
      <c r="P48" s="13">
        <v>36.0</v>
      </c>
      <c r="Q48" s="13" t="s">
        <v>8</v>
      </c>
    </row>
    <row r="49" ht="14.25" customHeight="1">
      <c r="A49" s="12">
        <v>153.0</v>
      </c>
      <c r="B49" s="32" t="s">
        <v>19</v>
      </c>
      <c r="C49" s="26">
        <v>41816.0</v>
      </c>
      <c r="D49" s="28">
        <v>4.0</v>
      </c>
      <c r="E49" s="27">
        <v>41949.0</v>
      </c>
      <c r="F49" s="28">
        <v>47.5</v>
      </c>
      <c r="G49" s="28">
        <v>64.0</v>
      </c>
      <c r="H49" s="28">
        <v>70.0</v>
      </c>
      <c r="I49" s="28">
        <v>76.0</v>
      </c>
      <c r="J49" s="29" t="str">
        <f t="shared" si="1"/>
        <v>70</v>
      </c>
      <c r="K49" s="28">
        <v>25.0</v>
      </c>
      <c r="L49" s="28" t="s">
        <v>6</v>
      </c>
      <c r="M49" s="30" t="str">
        <f t="shared" si="6"/>
        <v>179200</v>
      </c>
      <c r="N49" s="31" t="str">
        <f t="shared" si="3"/>
        <v>1.8E+05</v>
      </c>
      <c r="O49" s="12"/>
      <c r="P49" s="13">
        <v>28.0</v>
      </c>
      <c r="Q49" s="13" t="s">
        <v>8</v>
      </c>
    </row>
    <row r="50" ht="14.25" customHeight="1">
      <c r="A50" s="12">
        <v>154.0</v>
      </c>
      <c r="B50" s="32" t="s">
        <v>19</v>
      </c>
      <c r="C50" s="26">
        <v>41816.0</v>
      </c>
      <c r="D50" s="28">
        <v>5.0</v>
      </c>
      <c r="E50" s="27">
        <v>41949.0</v>
      </c>
      <c r="F50" s="28">
        <v>47.5</v>
      </c>
      <c r="G50" s="28">
        <v>57.0</v>
      </c>
      <c r="H50" s="28">
        <v>39.0</v>
      </c>
      <c r="I50" s="28">
        <v>41.0</v>
      </c>
      <c r="J50" s="29" t="str">
        <f t="shared" si="1"/>
        <v>46</v>
      </c>
      <c r="K50" s="28">
        <v>200.0</v>
      </c>
      <c r="L50" s="28" t="s">
        <v>6</v>
      </c>
      <c r="M50" s="30" t="str">
        <f t="shared" si="6"/>
        <v>13015</v>
      </c>
      <c r="N50" s="31" t="str">
        <f t="shared" si="3"/>
        <v>1.3E+04</v>
      </c>
      <c r="O50" s="12"/>
      <c r="P50" s="13">
        <v>30.0</v>
      </c>
      <c r="Q50" s="13" t="s">
        <v>8</v>
      </c>
    </row>
    <row r="51" ht="14.25" customHeight="1">
      <c r="A51" s="12">
        <v>155.0</v>
      </c>
      <c r="B51" s="32" t="s">
        <v>20</v>
      </c>
      <c r="C51" s="26">
        <v>41816.0</v>
      </c>
      <c r="D51" s="28">
        <v>2.0</v>
      </c>
      <c r="E51" s="27">
        <v>41949.0</v>
      </c>
      <c r="F51" s="28">
        <v>50.0</v>
      </c>
      <c r="G51" s="28">
        <v>88.0</v>
      </c>
      <c r="H51" s="28">
        <v>96.0</v>
      </c>
      <c r="I51" s="28">
        <v>111.0</v>
      </c>
      <c r="J51" s="29" t="str">
        <f t="shared" si="1"/>
        <v>98</v>
      </c>
      <c r="K51" s="28">
        <v>100.0</v>
      </c>
      <c r="L51" s="28" t="s">
        <v>6</v>
      </c>
      <c r="M51" s="30" t="str">
        <f t="shared" si="6"/>
        <v>86533</v>
      </c>
      <c r="N51" s="31" t="str">
        <f t="shared" si="3"/>
        <v>8.7E+04</v>
      </c>
      <c r="O51" s="12"/>
      <c r="P51" s="13">
        <v>25.0</v>
      </c>
      <c r="Q51" s="13" t="s">
        <v>8</v>
      </c>
    </row>
    <row r="52" ht="14.25" customHeight="1">
      <c r="A52" s="12">
        <v>156.0</v>
      </c>
      <c r="B52" s="32" t="s">
        <v>20</v>
      </c>
      <c r="C52" s="26">
        <v>41816.0</v>
      </c>
      <c r="D52" s="28">
        <v>3.0</v>
      </c>
      <c r="E52" s="27">
        <v>41949.0</v>
      </c>
      <c r="F52" s="28">
        <v>45.0</v>
      </c>
      <c r="G52" s="28">
        <v>75.0</v>
      </c>
      <c r="H52" s="28">
        <v>83.0</v>
      </c>
      <c r="I52" s="28">
        <v>77.0</v>
      </c>
      <c r="J52" s="29" t="str">
        <f t="shared" si="1"/>
        <v>78</v>
      </c>
      <c r="K52" s="28">
        <v>50.0</v>
      </c>
      <c r="L52" s="28" t="s">
        <v>1</v>
      </c>
      <c r="M52" s="30" t="str">
        <f t="shared" si="6"/>
        <v>117500</v>
      </c>
      <c r="N52" s="31" t="str">
        <f t="shared" si="3"/>
        <v>1.2E+05</v>
      </c>
      <c r="O52" s="12"/>
      <c r="P52" s="13">
        <v>28.0</v>
      </c>
      <c r="Q52" s="13" t="s">
        <v>8</v>
      </c>
    </row>
    <row r="53" ht="14.25" customHeight="1">
      <c r="A53" s="12">
        <v>157.0</v>
      </c>
      <c r="B53" s="32" t="s">
        <v>20</v>
      </c>
      <c r="C53" s="26">
        <v>41816.0</v>
      </c>
      <c r="D53" s="28">
        <v>4.0</v>
      </c>
      <c r="E53" s="27">
        <v>41949.0</v>
      </c>
      <c r="F53" s="28">
        <v>45.0</v>
      </c>
      <c r="G53" s="28">
        <v>134.0</v>
      </c>
      <c r="H53" s="28">
        <v>110.0</v>
      </c>
      <c r="I53" s="28">
        <v>118.0</v>
      </c>
      <c r="J53" s="29" t="str">
        <f t="shared" si="1"/>
        <v>121</v>
      </c>
      <c r="K53" s="28">
        <v>50.0</v>
      </c>
      <c r="L53" s="28" t="s">
        <v>1</v>
      </c>
      <c r="M53" s="30" t="str">
        <f t="shared" si="6"/>
        <v>323387</v>
      </c>
      <c r="N53" s="31" t="str">
        <f t="shared" si="3"/>
        <v>3.2E+05</v>
      </c>
      <c r="O53" s="12"/>
      <c r="P53" s="13">
        <v>30.0</v>
      </c>
      <c r="Q53" s="13" t="s">
        <v>8</v>
      </c>
    </row>
    <row r="54" ht="14.25" customHeight="1">
      <c r="A54" s="12">
        <v>158.0</v>
      </c>
      <c r="B54" s="32" t="s">
        <v>20</v>
      </c>
      <c r="C54" s="26">
        <v>41816.0</v>
      </c>
      <c r="D54" s="28">
        <v>5.0</v>
      </c>
      <c r="E54" s="27">
        <v>41949.0</v>
      </c>
      <c r="F54" s="28">
        <v>47.5</v>
      </c>
      <c r="G54" s="28">
        <v>63.0</v>
      </c>
      <c r="H54" s="28">
        <v>73.0</v>
      </c>
      <c r="I54" s="28">
        <v>67.0</v>
      </c>
      <c r="J54" s="29" t="str">
        <f t="shared" si="1"/>
        <v>68</v>
      </c>
      <c r="K54" s="28">
        <v>50.0</v>
      </c>
      <c r="L54" s="28" t="s">
        <v>1</v>
      </c>
      <c r="M54" s="30" t="str">
        <f t="shared" si="6"/>
        <v>85260</v>
      </c>
      <c r="N54" s="31" t="str">
        <f t="shared" si="3"/>
        <v>8.5E+04</v>
      </c>
      <c r="O54" s="12"/>
      <c r="P54" s="13">
        <v>26.0</v>
      </c>
      <c r="Q54" s="13" t="s">
        <v>8</v>
      </c>
    </row>
    <row r="55" ht="14.25" customHeight="1">
      <c r="A55" s="12">
        <v>159.0</v>
      </c>
      <c r="B55" s="32" t="s">
        <v>20</v>
      </c>
      <c r="C55" s="26">
        <v>41816.0</v>
      </c>
      <c r="D55" s="28">
        <v>11.0</v>
      </c>
      <c r="E55" s="27">
        <v>41949.0</v>
      </c>
      <c r="F55" s="28">
        <v>37.5</v>
      </c>
      <c r="G55" s="28">
        <v>49.0</v>
      </c>
      <c r="H55" s="28">
        <v>55.0</v>
      </c>
      <c r="I55" s="28">
        <v>70.0</v>
      </c>
      <c r="J55" s="29" t="str">
        <f t="shared" si="1"/>
        <v>58</v>
      </c>
      <c r="K55" s="28">
        <v>25.0</v>
      </c>
      <c r="L55" s="28" t="s">
        <v>6</v>
      </c>
      <c r="M55" s="30" t="str">
        <f t="shared" si="6"/>
        <v>113680</v>
      </c>
      <c r="N55" s="31" t="str">
        <f t="shared" si="3"/>
        <v>1.1E+05</v>
      </c>
      <c r="O55" s="12"/>
      <c r="P55" s="13">
        <v>27.0</v>
      </c>
      <c r="Q55" s="13" t="s">
        <v>8</v>
      </c>
    </row>
    <row r="56" ht="14.25" customHeight="1">
      <c r="A56" s="12">
        <v>160.0</v>
      </c>
      <c r="B56" s="32" t="s">
        <v>20</v>
      </c>
      <c r="C56" s="26">
        <v>41816.0</v>
      </c>
      <c r="D56" s="28">
        <v>10.0</v>
      </c>
      <c r="E56" s="27">
        <v>41949.0</v>
      </c>
      <c r="F56" s="28">
        <v>42.5</v>
      </c>
      <c r="G56" s="28">
        <v>89.0</v>
      </c>
      <c r="H56" s="28">
        <v>77.0</v>
      </c>
      <c r="I56" s="28">
        <v>72.0</v>
      </c>
      <c r="J56" s="29" t="str">
        <f t="shared" si="1"/>
        <v>79</v>
      </c>
      <c r="K56" s="28">
        <v>25.0</v>
      </c>
      <c r="L56" s="28" t="s">
        <v>1</v>
      </c>
      <c r="M56" s="30" t="str">
        <f t="shared" si="6"/>
        <v>282427</v>
      </c>
      <c r="N56" s="31" t="str">
        <f t="shared" si="3"/>
        <v>2.8E+05</v>
      </c>
      <c r="O56" s="12"/>
      <c r="P56" s="13">
        <v>31.0</v>
      </c>
      <c r="Q56" s="13" t="s">
        <v>8</v>
      </c>
    </row>
    <row r="57" ht="14.25" customHeight="1">
      <c r="A57" s="12">
        <v>161.0</v>
      </c>
      <c r="B57" s="32" t="s">
        <v>20</v>
      </c>
      <c r="C57" s="26">
        <v>41816.0</v>
      </c>
      <c r="D57" s="28">
        <v>9.0</v>
      </c>
      <c r="E57" s="27">
        <v>41949.0</v>
      </c>
      <c r="F57" s="28">
        <v>40.0</v>
      </c>
      <c r="G57" s="28">
        <v>68.0</v>
      </c>
      <c r="H57" s="28">
        <v>66.0</v>
      </c>
      <c r="I57" s="28">
        <v>69.0</v>
      </c>
      <c r="J57" s="29" t="str">
        <f t="shared" si="1"/>
        <v>68</v>
      </c>
      <c r="K57" s="28">
        <v>25.0</v>
      </c>
      <c r="L57" s="28" t="s">
        <v>1</v>
      </c>
      <c r="M57" s="30" t="str">
        <f t="shared" si="6"/>
        <v>184053</v>
      </c>
      <c r="N57" s="31" t="str">
        <f t="shared" si="3"/>
        <v>1.8E+05</v>
      </c>
      <c r="O57" s="12" t="s">
        <v>21</v>
      </c>
      <c r="P57" s="13">
        <v>28.0</v>
      </c>
      <c r="Q57" s="13" t="s">
        <v>8</v>
      </c>
    </row>
    <row r="58" ht="14.25" customHeight="1">
      <c r="A58" s="12">
        <v>162.0</v>
      </c>
      <c r="B58" s="32" t="s">
        <v>20</v>
      </c>
      <c r="C58" s="26">
        <v>41816.0</v>
      </c>
      <c r="D58" s="28">
        <v>8.0</v>
      </c>
      <c r="E58" s="27">
        <v>41949.0</v>
      </c>
      <c r="F58" s="28">
        <v>47.5</v>
      </c>
      <c r="G58" s="28">
        <v>51.0</v>
      </c>
      <c r="H58" s="28">
        <v>58.0</v>
      </c>
      <c r="I58" s="28">
        <v>52.0</v>
      </c>
      <c r="J58" s="29" t="str">
        <f t="shared" si="1"/>
        <v>54</v>
      </c>
      <c r="K58" s="28">
        <v>25.0</v>
      </c>
      <c r="L58" s="28" t="s">
        <v>1</v>
      </c>
      <c r="M58" s="30" t="str">
        <f t="shared" si="6"/>
        <v>109480</v>
      </c>
      <c r="N58" s="31" t="str">
        <f t="shared" si="3"/>
        <v>1.1E+05</v>
      </c>
      <c r="O58" s="12"/>
      <c r="P58" s="13">
        <v>26.0</v>
      </c>
      <c r="Q58" s="13" t="s">
        <v>8</v>
      </c>
    </row>
    <row r="59" ht="14.25" customHeight="1">
      <c r="A59" s="12">
        <v>163.0</v>
      </c>
      <c r="B59" s="32" t="s">
        <v>20</v>
      </c>
      <c r="C59" s="26">
        <v>41816.0</v>
      </c>
      <c r="D59" s="28">
        <v>7.0</v>
      </c>
      <c r="E59" s="27">
        <v>41949.0</v>
      </c>
      <c r="F59" s="28">
        <v>45.0</v>
      </c>
      <c r="G59" s="28">
        <v>35.0</v>
      </c>
      <c r="H59" s="28">
        <v>48.0</v>
      </c>
      <c r="I59" s="28">
        <v>48.0</v>
      </c>
      <c r="J59" s="29" t="str">
        <f t="shared" si="1"/>
        <v>44</v>
      </c>
      <c r="K59" s="28">
        <v>200.0</v>
      </c>
      <c r="L59" s="28" t="s">
        <v>1</v>
      </c>
      <c r="M59" s="30" t="str">
        <f t="shared" si="6"/>
        <v>7642</v>
      </c>
      <c r="N59" s="31" t="str">
        <f t="shared" si="3"/>
        <v>7.6E+03</v>
      </c>
      <c r="O59" s="12"/>
      <c r="P59" s="13">
        <v>25.0</v>
      </c>
      <c r="Q59" s="13" t="s">
        <v>8</v>
      </c>
    </row>
    <row r="60" ht="14.25" customHeight="1">
      <c r="A60" s="12">
        <v>164.0</v>
      </c>
      <c r="B60" s="32" t="s">
        <v>20</v>
      </c>
      <c r="C60" s="26">
        <v>41816.0</v>
      </c>
      <c r="D60" s="28">
        <v>6.0</v>
      </c>
      <c r="E60" s="27">
        <v>41949.0</v>
      </c>
      <c r="F60" s="28">
        <v>42.5</v>
      </c>
      <c r="G60" s="28">
        <v>61.0</v>
      </c>
      <c r="H60" s="28">
        <v>55.0</v>
      </c>
      <c r="I60" s="28">
        <v>56.0</v>
      </c>
      <c r="J60" s="29" t="str">
        <f t="shared" si="1"/>
        <v>57</v>
      </c>
      <c r="K60" s="28">
        <v>50.0</v>
      </c>
      <c r="L60" s="28" t="s">
        <v>1</v>
      </c>
      <c r="M60" s="30" t="str">
        <f t="shared" si="6"/>
        <v>69947</v>
      </c>
      <c r="N60" s="31" t="str">
        <f t="shared" si="3"/>
        <v>7.0E+04</v>
      </c>
      <c r="O60" s="12"/>
      <c r="P60" s="13">
        <v>30.0</v>
      </c>
      <c r="Q60" s="13" t="s">
        <v>8</v>
      </c>
    </row>
    <row r="61" ht="14.25" customHeight="1">
      <c r="A61" s="12">
        <v>173.0</v>
      </c>
      <c r="B61" s="32" t="s">
        <v>20</v>
      </c>
      <c r="C61" s="26">
        <v>41816.0</v>
      </c>
      <c r="D61" s="28">
        <v>1.0</v>
      </c>
      <c r="E61" s="27">
        <v>41949.0</v>
      </c>
      <c r="F61" s="28">
        <v>42.5</v>
      </c>
      <c r="G61" s="28">
        <v>33.0</v>
      </c>
      <c r="H61" s="28">
        <v>36.0</v>
      </c>
      <c r="I61" s="28">
        <v>46.0</v>
      </c>
      <c r="J61" s="29" t="str">
        <f t="shared" si="1"/>
        <v>38</v>
      </c>
      <c r="K61" s="28">
        <v>100.0</v>
      </c>
      <c r="L61" s="28" t="s">
        <v>6</v>
      </c>
      <c r="M61" s="30" t="str">
        <f t="shared" si="6"/>
        <v>12650</v>
      </c>
      <c r="N61" s="31" t="str">
        <f t="shared" si="3"/>
        <v>1.3E+04</v>
      </c>
      <c r="O61" s="12"/>
      <c r="P61" s="13">
        <v>29.0</v>
      </c>
      <c r="Q61" s="13" t="s">
        <v>8</v>
      </c>
    </row>
    <row r="62" ht="14.25" customHeight="1">
      <c r="A62" s="12">
        <v>166.0</v>
      </c>
      <c r="B62" s="32" t="s">
        <v>22</v>
      </c>
      <c r="C62" s="26">
        <v>41817.0</v>
      </c>
      <c r="D62" s="28">
        <v>1.0</v>
      </c>
      <c r="E62" s="27">
        <v>41949.0</v>
      </c>
      <c r="F62" s="28">
        <v>45.0</v>
      </c>
      <c r="G62" s="28">
        <v>47.0</v>
      </c>
      <c r="H62" s="28">
        <v>62.0</v>
      </c>
      <c r="I62" s="28">
        <v>54.0</v>
      </c>
      <c r="J62" s="29" t="str">
        <f t="shared" si="1"/>
        <v>54</v>
      </c>
      <c r="K62" s="28">
        <v>50.0</v>
      </c>
      <c r="L62" s="28" t="s">
        <v>1</v>
      </c>
      <c r="M62" s="30" t="str">
        <f t="shared" si="6"/>
        <v>51073</v>
      </c>
      <c r="N62" s="31" t="str">
        <f t="shared" si="3"/>
        <v>5.1E+04</v>
      </c>
      <c r="O62" s="12"/>
      <c r="P62" s="13">
        <v>31.0</v>
      </c>
      <c r="Q62" s="13" t="s">
        <v>8</v>
      </c>
    </row>
    <row r="63" ht="14.25" customHeight="1">
      <c r="A63" s="12">
        <v>165.0</v>
      </c>
      <c r="B63" s="32" t="s">
        <v>23</v>
      </c>
      <c r="C63" s="26">
        <v>41817.0</v>
      </c>
      <c r="D63" s="28">
        <v>3.0</v>
      </c>
      <c r="E63" s="27">
        <v>41949.0</v>
      </c>
      <c r="F63" s="28">
        <v>45.0</v>
      </c>
      <c r="G63" s="28">
        <v>55.0</v>
      </c>
      <c r="H63" s="28">
        <v>49.0</v>
      </c>
      <c r="I63" s="28">
        <v>54.0</v>
      </c>
      <c r="J63" s="29" t="str">
        <f t="shared" si="1"/>
        <v>53</v>
      </c>
      <c r="K63" s="28">
        <v>100.0</v>
      </c>
      <c r="L63" s="28" t="s">
        <v>1</v>
      </c>
      <c r="M63" s="30" t="str">
        <f t="shared" si="6"/>
        <v>28967</v>
      </c>
      <c r="N63" s="31" t="str">
        <f t="shared" si="3"/>
        <v>2.9E+04</v>
      </c>
      <c r="O63" s="12"/>
      <c r="P63" s="13">
        <v>26.0</v>
      </c>
      <c r="Q63" s="13" t="s">
        <v>8</v>
      </c>
    </row>
    <row r="64" ht="14.25" customHeight="1">
      <c r="A64" s="12">
        <v>167.0</v>
      </c>
      <c r="B64" s="32" t="s">
        <v>23</v>
      </c>
      <c r="C64" s="26">
        <v>41817.0</v>
      </c>
      <c r="D64" s="28">
        <v>2.0</v>
      </c>
      <c r="E64" s="27">
        <v>41949.0</v>
      </c>
      <c r="F64" s="28">
        <v>42.5</v>
      </c>
      <c r="G64" s="28">
        <v>61.0</v>
      </c>
      <c r="H64" s="28">
        <v>81.0</v>
      </c>
      <c r="I64" s="28">
        <v>72.0</v>
      </c>
      <c r="J64" s="29" t="str">
        <f t="shared" si="1"/>
        <v>71</v>
      </c>
      <c r="K64" s="28">
        <v>50.0</v>
      </c>
      <c r="L64" s="28" t="s">
        <v>1</v>
      </c>
      <c r="M64" s="30" t="str">
        <f t="shared" si="6"/>
        <v>87027</v>
      </c>
      <c r="N64" s="31" t="str">
        <f t="shared" si="3"/>
        <v>8.7E+04</v>
      </c>
      <c r="O64" s="12"/>
      <c r="P64" s="13">
        <v>25.0</v>
      </c>
      <c r="Q64" s="13" t="s">
        <v>8</v>
      </c>
    </row>
    <row r="65" ht="14.25" customHeight="1">
      <c r="A65" s="12">
        <v>168.0</v>
      </c>
      <c r="B65" s="32" t="s">
        <v>23</v>
      </c>
      <c r="C65" s="26">
        <v>41817.0</v>
      </c>
      <c r="D65" s="28">
        <v>1.0</v>
      </c>
      <c r="E65" s="27">
        <v>41949.0</v>
      </c>
      <c r="F65" s="28">
        <v>45.0</v>
      </c>
      <c r="G65" s="28">
        <v>58.0</v>
      </c>
      <c r="H65" s="28">
        <v>59.0</v>
      </c>
      <c r="I65" s="28">
        <v>56.0</v>
      </c>
      <c r="J65" s="29" t="str">
        <f t="shared" si="1"/>
        <v>58</v>
      </c>
      <c r="K65" s="28">
        <v>100.0</v>
      </c>
      <c r="L65" s="28" t="s">
        <v>1</v>
      </c>
      <c r="M65" s="30" t="str">
        <f t="shared" si="6"/>
        <v>33447</v>
      </c>
      <c r="N65" s="31" t="str">
        <f t="shared" si="3"/>
        <v>3.3E+04</v>
      </c>
      <c r="O65" s="12"/>
      <c r="P65" s="13">
        <v>27.0</v>
      </c>
      <c r="Q65" s="13" t="s">
        <v>8</v>
      </c>
    </row>
    <row r="66" ht="14.25" customHeight="1">
      <c r="A66" s="32">
        <v>43.0</v>
      </c>
      <c r="B66" s="32" t="s">
        <v>0</v>
      </c>
      <c r="C66" s="26">
        <v>41823.0</v>
      </c>
      <c r="D66" s="28">
        <v>3.0</v>
      </c>
      <c r="E66" s="27">
        <v>41922.0</v>
      </c>
      <c r="F66" s="28">
        <v>40.0</v>
      </c>
      <c r="G66" s="28">
        <v>62.0</v>
      </c>
      <c r="H66" s="28">
        <v>74.0</v>
      </c>
      <c r="I66" s="28">
        <v>81.0</v>
      </c>
      <c r="J66" s="29" t="str">
        <f t="shared" si="1"/>
        <v>72</v>
      </c>
      <c r="K66" s="28">
        <v>10.0</v>
      </c>
      <c r="L66" s="28" t="s">
        <v>1</v>
      </c>
      <c r="M66" s="30" t="str">
        <f t="shared" ref="M66:M67" si="7">((J66/K66)*1000*F66)</f>
        <v>289333</v>
      </c>
      <c r="N66" s="31" t="str">
        <f t="shared" si="3"/>
        <v>2.9E+05</v>
      </c>
      <c r="O66" s="32"/>
      <c r="P66" s="13">
        <v>25.0</v>
      </c>
      <c r="Q66" s="13" t="s">
        <v>8</v>
      </c>
    </row>
    <row r="67" ht="14.25" customHeight="1">
      <c r="A67" s="32">
        <v>45.0</v>
      </c>
      <c r="B67" s="32" t="s">
        <v>4</v>
      </c>
      <c r="C67" s="26">
        <v>41823.0</v>
      </c>
      <c r="D67" s="28">
        <v>8.0</v>
      </c>
      <c r="E67" s="27">
        <v>41922.0</v>
      </c>
      <c r="F67" s="28">
        <v>7.5</v>
      </c>
      <c r="G67" s="28">
        <v>102.0</v>
      </c>
      <c r="H67" s="28">
        <v>102.0</v>
      </c>
      <c r="I67" s="28">
        <v>106.0</v>
      </c>
      <c r="J67" s="29" t="str">
        <f t="shared" si="1"/>
        <v>103</v>
      </c>
      <c r="K67" s="28">
        <v>5.0</v>
      </c>
      <c r="L67" s="28" t="s">
        <v>1</v>
      </c>
      <c r="M67" s="30" t="str">
        <f t="shared" si="7"/>
        <v>155000</v>
      </c>
      <c r="N67" s="31" t="str">
        <f t="shared" si="3"/>
        <v>1.6E+05</v>
      </c>
      <c r="O67" s="32"/>
      <c r="P67" s="13">
        <v>29.0</v>
      </c>
      <c r="Q67" s="13" t="s">
        <v>8</v>
      </c>
    </row>
    <row r="68" ht="14.25" customHeight="1">
      <c r="A68" s="12">
        <v>169.0</v>
      </c>
      <c r="B68" s="32" t="s">
        <v>4</v>
      </c>
      <c r="C68" s="26">
        <v>41823.0</v>
      </c>
      <c r="D68" s="28">
        <v>4.0</v>
      </c>
      <c r="E68" s="27">
        <v>41949.0</v>
      </c>
      <c r="F68" s="28">
        <v>42.5</v>
      </c>
      <c r="G68" s="28">
        <v>55.0</v>
      </c>
      <c r="H68" s="28">
        <v>58.0</v>
      </c>
      <c r="I68" s="28">
        <v>49.0</v>
      </c>
      <c r="J68" s="29" t="str">
        <f t="shared" si="1"/>
        <v>54</v>
      </c>
      <c r="K68" s="28">
        <v>25.0</v>
      </c>
      <c r="L68" s="28" t="s">
        <v>1</v>
      </c>
      <c r="M68" s="30" t="str">
        <f t="shared" ref="M68:M74" si="8">((J68/K68)*1000*G68)</f>
        <v>118800</v>
      </c>
      <c r="N68" s="31" t="str">
        <f t="shared" si="3"/>
        <v>1.2E+05</v>
      </c>
      <c r="O68" s="12"/>
      <c r="P68" s="13">
        <v>30.0</v>
      </c>
      <c r="Q68" s="13" t="s">
        <v>8</v>
      </c>
    </row>
    <row r="69" ht="14.25" customHeight="1">
      <c r="A69" s="12">
        <v>170.0</v>
      </c>
      <c r="B69" s="32" t="s">
        <v>4</v>
      </c>
      <c r="C69" s="26">
        <v>41823.0</v>
      </c>
      <c r="D69" s="28">
        <v>5.0</v>
      </c>
      <c r="E69" s="27">
        <v>41949.0</v>
      </c>
      <c r="F69" s="28">
        <v>45.0</v>
      </c>
      <c r="G69" s="28">
        <v>89.0</v>
      </c>
      <c r="H69" s="28">
        <v>88.0</v>
      </c>
      <c r="I69" s="28">
        <v>94.0</v>
      </c>
      <c r="J69" s="29" t="str">
        <f t="shared" si="1"/>
        <v>90</v>
      </c>
      <c r="K69" s="28">
        <v>25.0</v>
      </c>
      <c r="L69" s="28" t="s">
        <v>1</v>
      </c>
      <c r="M69" s="30" t="str">
        <f t="shared" si="8"/>
        <v>321587</v>
      </c>
      <c r="N69" s="31" t="str">
        <f t="shared" si="3"/>
        <v>3.2E+05</v>
      </c>
      <c r="O69" s="12"/>
      <c r="P69" s="13">
        <v>39.0</v>
      </c>
      <c r="Q69" s="13" t="s">
        <v>8</v>
      </c>
    </row>
    <row r="70" ht="14.25" customHeight="1">
      <c r="A70" s="12">
        <v>171.0</v>
      </c>
      <c r="B70" s="32" t="s">
        <v>4</v>
      </c>
      <c r="C70" s="26">
        <v>41823.0</v>
      </c>
      <c r="D70" s="28">
        <v>6.0</v>
      </c>
      <c r="E70" s="27">
        <v>41949.0</v>
      </c>
      <c r="F70" s="28">
        <v>40.0</v>
      </c>
      <c r="G70" s="28">
        <v>43.0</v>
      </c>
      <c r="H70" s="28">
        <v>45.0</v>
      </c>
      <c r="I70" s="28">
        <v>36.0</v>
      </c>
      <c r="J70" s="29" t="str">
        <f t="shared" si="1"/>
        <v>41</v>
      </c>
      <c r="K70" s="28">
        <v>25.0</v>
      </c>
      <c r="L70" s="28" t="s">
        <v>1</v>
      </c>
      <c r="M70" s="30" t="str">
        <f t="shared" si="8"/>
        <v>71093</v>
      </c>
      <c r="N70" s="31" t="str">
        <f t="shared" si="3"/>
        <v>7.1E+04</v>
      </c>
      <c r="O70" s="12"/>
      <c r="P70" s="13">
        <v>25.0</v>
      </c>
      <c r="Q70" s="13" t="s">
        <v>8</v>
      </c>
    </row>
    <row r="71" ht="14.25" customHeight="1">
      <c r="A71" s="12">
        <v>172.0</v>
      </c>
      <c r="B71" s="32" t="s">
        <v>4</v>
      </c>
      <c r="C71" s="26">
        <v>41823.0</v>
      </c>
      <c r="D71" s="28">
        <v>7.0</v>
      </c>
      <c r="E71" s="27">
        <v>41949.0</v>
      </c>
      <c r="F71" s="28">
        <v>47.5</v>
      </c>
      <c r="G71" s="28">
        <v>29.0</v>
      </c>
      <c r="H71" s="28">
        <v>47.0</v>
      </c>
      <c r="I71" s="28">
        <v>36.0</v>
      </c>
      <c r="J71" s="29" t="str">
        <f t="shared" si="1"/>
        <v>37</v>
      </c>
      <c r="K71" s="28">
        <v>25.0</v>
      </c>
      <c r="L71" s="28" t="s">
        <v>1</v>
      </c>
      <c r="M71" s="30" t="str">
        <f t="shared" si="8"/>
        <v>43307</v>
      </c>
      <c r="N71" s="31" t="str">
        <f t="shared" si="3"/>
        <v>4.3E+04</v>
      </c>
      <c r="O71" s="12"/>
      <c r="P71" s="13">
        <v>28.0</v>
      </c>
      <c r="Q71" s="13" t="s">
        <v>8</v>
      </c>
    </row>
    <row r="72" ht="14.25" customHeight="1">
      <c r="A72" s="12">
        <v>174.0</v>
      </c>
      <c r="B72" s="32" t="s">
        <v>4</v>
      </c>
      <c r="C72" s="26">
        <v>41823.0</v>
      </c>
      <c r="D72" s="28">
        <v>1.0</v>
      </c>
      <c r="E72" s="27">
        <v>41949.0</v>
      </c>
      <c r="F72" s="28">
        <v>45.0</v>
      </c>
      <c r="G72" s="28">
        <v>63.0</v>
      </c>
      <c r="H72" s="28">
        <v>78.0</v>
      </c>
      <c r="I72" s="28">
        <v>71.0</v>
      </c>
      <c r="J72" s="29" t="str">
        <f t="shared" si="1"/>
        <v>71</v>
      </c>
      <c r="K72" s="28">
        <v>100.0</v>
      </c>
      <c r="L72" s="28" t="s">
        <v>1</v>
      </c>
      <c r="M72" s="30" t="str">
        <f t="shared" si="8"/>
        <v>44520</v>
      </c>
      <c r="N72" s="31" t="str">
        <f t="shared" si="3"/>
        <v>4.5E+04</v>
      </c>
      <c r="O72" s="12"/>
      <c r="P72" s="13">
        <v>26.0</v>
      </c>
      <c r="Q72" s="13" t="s">
        <v>8</v>
      </c>
    </row>
    <row r="73" ht="14.25" customHeight="1">
      <c r="A73" s="12">
        <v>175.0</v>
      </c>
      <c r="B73" s="32" t="s">
        <v>4</v>
      </c>
      <c r="C73" s="26">
        <v>41823.0</v>
      </c>
      <c r="D73" s="28">
        <v>2.0</v>
      </c>
      <c r="E73" s="27">
        <v>41949.0</v>
      </c>
      <c r="F73" s="28">
        <v>40.0</v>
      </c>
      <c r="G73" s="28">
        <v>29.0</v>
      </c>
      <c r="H73" s="28">
        <v>24.0</v>
      </c>
      <c r="I73" s="28">
        <v>36.0</v>
      </c>
      <c r="J73" s="29" t="str">
        <f t="shared" si="1"/>
        <v>30</v>
      </c>
      <c r="K73" s="28">
        <v>100.0</v>
      </c>
      <c r="L73" s="28" t="s">
        <v>1</v>
      </c>
      <c r="M73" s="30" t="str">
        <f t="shared" si="8"/>
        <v>8603</v>
      </c>
      <c r="N73" s="31" t="str">
        <f t="shared" si="3"/>
        <v>8.6E+03</v>
      </c>
      <c r="O73" s="12"/>
      <c r="P73" s="13">
        <v>28.0</v>
      </c>
      <c r="Q73" s="13" t="s">
        <v>8</v>
      </c>
    </row>
    <row r="74" ht="14.25" customHeight="1">
      <c r="A74" s="12">
        <v>176.0</v>
      </c>
      <c r="B74" s="32" t="s">
        <v>4</v>
      </c>
      <c r="C74" s="26">
        <v>41823.0</v>
      </c>
      <c r="D74" s="28">
        <v>3.0</v>
      </c>
      <c r="E74" s="27">
        <v>41949.0</v>
      </c>
      <c r="F74" s="28">
        <v>42.5</v>
      </c>
      <c r="G74" s="28">
        <v>34.0</v>
      </c>
      <c r="H74" s="28">
        <v>30.0</v>
      </c>
      <c r="I74" s="28">
        <v>27.0</v>
      </c>
      <c r="J74" s="29" t="str">
        <f t="shared" si="1"/>
        <v>30</v>
      </c>
      <c r="K74" s="28">
        <v>200.0</v>
      </c>
      <c r="L74" s="28" t="s">
        <v>1</v>
      </c>
      <c r="M74" s="30" t="str">
        <f t="shared" si="8"/>
        <v>5157</v>
      </c>
      <c r="N74" s="31" t="str">
        <f t="shared" si="3"/>
        <v>5.2E+03</v>
      </c>
      <c r="O74" s="12"/>
      <c r="P74" s="13">
        <v>26.0</v>
      </c>
      <c r="Q74" s="13" t="s">
        <v>8</v>
      </c>
    </row>
    <row r="75" ht="14.25" customHeight="1">
      <c r="A75" s="32">
        <v>32.0</v>
      </c>
      <c r="B75" s="32" t="s">
        <v>24</v>
      </c>
      <c r="C75" s="26">
        <v>41824.0</v>
      </c>
      <c r="D75" s="28">
        <v>1.0</v>
      </c>
      <c r="E75" s="27">
        <v>41922.0</v>
      </c>
      <c r="F75" s="28">
        <v>15.0</v>
      </c>
      <c r="G75" s="29">
        <v>72.0</v>
      </c>
      <c r="H75" s="28">
        <v>70.0</v>
      </c>
      <c r="I75" s="28">
        <v>69.0</v>
      </c>
      <c r="J75" s="29" t="str">
        <f t="shared" si="1"/>
        <v>70</v>
      </c>
      <c r="K75" s="28">
        <v>50.0</v>
      </c>
      <c r="L75" s="28" t="s">
        <v>1</v>
      </c>
      <c r="M75" s="30" t="str">
        <f t="shared" ref="M75:M86" si="9">((J75/K75)*1000*F75)</f>
        <v>21100</v>
      </c>
      <c r="N75" s="31" t="str">
        <f t="shared" si="3"/>
        <v>2.1E+04</v>
      </c>
      <c r="O75" s="32"/>
      <c r="P75" s="13">
        <v>23.0</v>
      </c>
      <c r="Q75" s="13" t="s">
        <v>8</v>
      </c>
    </row>
    <row r="76" ht="14.25" customHeight="1">
      <c r="A76" s="32">
        <v>34.0</v>
      </c>
      <c r="B76" s="32" t="s">
        <v>25</v>
      </c>
      <c r="C76" s="26">
        <v>41824.0</v>
      </c>
      <c r="D76" s="28">
        <v>1.0</v>
      </c>
      <c r="E76" s="27">
        <v>41922.0</v>
      </c>
      <c r="F76" s="28">
        <v>12.5</v>
      </c>
      <c r="G76" s="28">
        <v>87.0</v>
      </c>
      <c r="H76" s="28">
        <v>72.0</v>
      </c>
      <c r="I76" s="28">
        <v>95.0</v>
      </c>
      <c r="J76" s="29" t="str">
        <f t="shared" si="1"/>
        <v>85</v>
      </c>
      <c r="K76" s="28">
        <v>50.0</v>
      </c>
      <c r="L76" s="28" t="s">
        <v>1</v>
      </c>
      <c r="M76" s="30" t="str">
        <f t="shared" si="9"/>
        <v>21167</v>
      </c>
      <c r="N76" s="31" t="str">
        <f t="shared" si="3"/>
        <v>2.1E+04</v>
      </c>
      <c r="O76" s="32"/>
      <c r="P76" s="13">
        <v>28.0</v>
      </c>
      <c r="Q76" s="13" t="s">
        <v>8</v>
      </c>
    </row>
    <row r="77" ht="14.25" customHeight="1">
      <c r="A77" s="32">
        <v>36.0</v>
      </c>
      <c r="B77" s="32" t="s">
        <v>26</v>
      </c>
      <c r="C77" s="26">
        <v>41824.0</v>
      </c>
      <c r="D77" s="28">
        <v>6.0</v>
      </c>
      <c r="E77" s="27">
        <v>41922.0</v>
      </c>
      <c r="F77" s="28">
        <v>40.0</v>
      </c>
      <c r="G77" s="28">
        <v>81.0</v>
      </c>
      <c r="H77" s="28">
        <v>74.0</v>
      </c>
      <c r="I77" s="28">
        <v>73.0</v>
      </c>
      <c r="J77" s="29" t="str">
        <f t="shared" si="1"/>
        <v>76</v>
      </c>
      <c r="K77" s="28">
        <v>50.0</v>
      </c>
      <c r="L77" s="28" t="s">
        <v>1</v>
      </c>
      <c r="M77" s="30" t="str">
        <f t="shared" si="9"/>
        <v>60800</v>
      </c>
      <c r="N77" s="31" t="str">
        <f t="shared" si="3"/>
        <v>6.1E+04</v>
      </c>
      <c r="O77" s="32"/>
      <c r="P77" s="13">
        <v>21.0</v>
      </c>
      <c r="Q77" s="13" t="s">
        <v>8</v>
      </c>
    </row>
    <row r="78" ht="14.25" customHeight="1">
      <c r="A78" s="32">
        <v>37.0</v>
      </c>
      <c r="B78" s="32" t="s">
        <v>26</v>
      </c>
      <c r="C78" s="26">
        <v>41824.0</v>
      </c>
      <c r="D78" s="28">
        <v>5.0</v>
      </c>
      <c r="E78" s="27">
        <v>41922.0</v>
      </c>
      <c r="F78" s="28">
        <v>40.0</v>
      </c>
      <c r="G78" s="28">
        <v>61.0</v>
      </c>
      <c r="H78" s="28">
        <v>66.0</v>
      </c>
      <c r="I78" s="28">
        <v>83.0</v>
      </c>
      <c r="J78" s="29" t="str">
        <f t="shared" si="1"/>
        <v>70</v>
      </c>
      <c r="K78" s="28">
        <v>50.0</v>
      </c>
      <c r="L78" s="28" t="s">
        <v>6</v>
      </c>
      <c r="M78" s="30" t="str">
        <f t="shared" si="9"/>
        <v>56000</v>
      </c>
      <c r="N78" s="31" t="str">
        <f t="shared" si="3"/>
        <v>5.6E+04</v>
      </c>
      <c r="O78" s="32"/>
      <c r="P78" s="13">
        <v>32.0</v>
      </c>
      <c r="Q78" s="13" t="s">
        <v>7</v>
      </c>
    </row>
    <row r="79" ht="14.25" customHeight="1">
      <c r="A79" s="32">
        <v>39.0</v>
      </c>
      <c r="B79" s="32" t="s">
        <v>26</v>
      </c>
      <c r="C79" s="26">
        <v>41824.0</v>
      </c>
      <c r="D79" s="28">
        <v>3.0</v>
      </c>
      <c r="E79" s="27">
        <v>41922.0</v>
      </c>
      <c r="F79" s="28">
        <v>42.5</v>
      </c>
      <c r="G79" s="28">
        <v>67.0</v>
      </c>
      <c r="H79" s="28">
        <v>58.0</v>
      </c>
      <c r="I79" s="28">
        <v>61.0</v>
      </c>
      <c r="J79" s="29" t="str">
        <f t="shared" si="1"/>
        <v>62</v>
      </c>
      <c r="K79" s="28">
        <v>20.0</v>
      </c>
      <c r="L79" s="28" t="s">
        <v>1</v>
      </c>
      <c r="M79" s="30" t="str">
        <f t="shared" si="9"/>
        <v>131750</v>
      </c>
      <c r="N79" s="31" t="str">
        <f t="shared" si="3"/>
        <v>1.3E+05</v>
      </c>
      <c r="O79" s="32"/>
      <c r="P79" s="13">
        <v>32.0</v>
      </c>
      <c r="Q79" s="13" t="s">
        <v>8</v>
      </c>
    </row>
    <row r="80" ht="14.25" customHeight="1">
      <c r="A80" s="32">
        <v>42.0</v>
      </c>
      <c r="B80" s="32" t="s">
        <v>26</v>
      </c>
      <c r="C80" s="26">
        <v>41824.0</v>
      </c>
      <c r="D80" s="28">
        <v>2.0</v>
      </c>
      <c r="E80" s="27">
        <v>41922.0</v>
      </c>
      <c r="F80" s="28">
        <v>12.5</v>
      </c>
      <c r="G80" s="28">
        <v>98.0</v>
      </c>
      <c r="H80" s="28">
        <v>68.0</v>
      </c>
      <c r="I80" s="28">
        <v>92.0</v>
      </c>
      <c r="J80" s="29" t="str">
        <f t="shared" si="1"/>
        <v>86</v>
      </c>
      <c r="K80" s="28">
        <v>50.0</v>
      </c>
      <c r="L80" s="28" t="s">
        <v>1</v>
      </c>
      <c r="M80" s="30" t="str">
        <f t="shared" si="9"/>
        <v>21500</v>
      </c>
      <c r="N80" s="31" t="str">
        <f t="shared" si="3"/>
        <v>2.2E+04</v>
      </c>
      <c r="O80" s="32"/>
      <c r="P80" s="13">
        <v>32.0</v>
      </c>
      <c r="Q80" s="13" t="s">
        <v>8</v>
      </c>
    </row>
    <row r="81" ht="14.25" customHeight="1">
      <c r="A81" s="32">
        <v>48.0</v>
      </c>
      <c r="B81" s="32" t="s">
        <v>26</v>
      </c>
      <c r="C81" s="26">
        <v>41824.0</v>
      </c>
      <c r="D81" s="28">
        <v>4.0</v>
      </c>
      <c r="E81" s="27">
        <v>41922.0</v>
      </c>
      <c r="F81" s="28">
        <v>42.5</v>
      </c>
      <c r="G81" s="28">
        <v>87.0</v>
      </c>
      <c r="H81" s="28">
        <v>92.0</v>
      </c>
      <c r="I81" s="28">
        <v>83.0</v>
      </c>
      <c r="J81" s="29" t="str">
        <f t="shared" si="1"/>
        <v>87</v>
      </c>
      <c r="K81" s="28">
        <v>25.0</v>
      </c>
      <c r="L81" s="28" t="s">
        <v>1</v>
      </c>
      <c r="M81" s="30" t="str">
        <f t="shared" si="9"/>
        <v>148467</v>
      </c>
      <c r="N81" s="31" t="str">
        <f t="shared" si="3"/>
        <v>1.5E+05</v>
      </c>
      <c r="O81" s="32"/>
      <c r="P81" s="13">
        <v>41.0</v>
      </c>
      <c r="Q81" s="13" t="s">
        <v>8</v>
      </c>
    </row>
    <row r="82" ht="14.25" customHeight="1">
      <c r="A82" s="32">
        <v>50.0</v>
      </c>
      <c r="B82" s="32" t="s">
        <v>26</v>
      </c>
      <c r="C82" s="26">
        <v>41824.0</v>
      </c>
      <c r="D82" s="28">
        <v>1.0</v>
      </c>
      <c r="E82" s="27">
        <v>41922.0</v>
      </c>
      <c r="F82" s="28">
        <v>17.5</v>
      </c>
      <c r="G82" s="28">
        <v>35.0</v>
      </c>
      <c r="H82" s="28">
        <v>27.0</v>
      </c>
      <c r="I82" s="28">
        <v>28.0</v>
      </c>
      <c r="J82" s="29" t="str">
        <f t="shared" si="1"/>
        <v>30</v>
      </c>
      <c r="K82" s="28">
        <v>10.0</v>
      </c>
      <c r="L82" s="28" t="s">
        <v>1</v>
      </c>
      <c r="M82" s="30" t="str">
        <f t="shared" si="9"/>
        <v>52500</v>
      </c>
      <c r="N82" s="31" t="str">
        <f t="shared" si="3"/>
        <v>5.3E+04</v>
      </c>
      <c r="O82" s="32"/>
      <c r="P82" s="13">
        <v>30.0</v>
      </c>
      <c r="Q82" s="13" t="s">
        <v>8</v>
      </c>
    </row>
    <row r="83" ht="14.25" customHeight="1">
      <c r="A83" s="32">
        <v>29.0</v>
      </c>
      <c r="B83" s="32" t="s">
        <v>27</v>
      </c>
      <c r="C83" s="26">
        <v>41829.0</v>
      </c>
      <c r="D83" s="28">
        <v>1.0</v>
      </c>
      <c r="E83" s="27">
        <v>41922.0</v>
      </c>
      <c r="F83" s="28">
        <v>5.0</v>
      </c>
      <c r="G83" s="28">
        <v>114.0</v>
      </c>
      <c r="H83" s="28">
        <v>101.0</v>
      </c>
      <c r="I83" s="28">
        <v>127.0</v>
      </c>
      <c r="J83" s="29" t="str">
        <f t="shared" si="1"/>
        <v>114</v>
      </c>
      <c r="K83" s="28">
        <v>50.0</v>
      </c>
      <c r="L83" s="28" t="s">
        <v>1</v>
      </c>
      <c r="M83" s="30" t="str">
        <f t="shared" si="9"/>
        <v>11400</v>
      </c>
      <c r="N83" s="31" t="str">
        <f t="shared" si="3"/>
        <v>1.1E+04</v>
      </c>
      <c r="O83" s="32"/>
      <c r="P83" s="13">
        <v>21.0</v>
      </c>
      <c r="Q83" s="13" t="s">
        <v>8</v>
      </c>
    </row>
    <row r="84" ht="14.25" customHeight="1">
      <c r="A84" s="32">
        <v>26.0</v>
      </c>
      <c r="B84" s="32" t="s">
        <v>17</v>
      </c>
      <c r="C84" s="26">
        <v>41830.0</v>
      </c>
      <c r="D84" s="28">
        <v>1.0</v>
      </c>
      <c r="E84" s="27">
        <v>41922.0</v>
      </c>
      <c r="F84" s="28">
        <v>10.0</v>
      </c>
      <c r="G84" s="28">
        <v>185.0</v>
      </c>
      <c r="H84" s="28">
        <v>204.0</v>
      </c>
      <c r="I84" s="28">
        <v>179.0</v>
      </c>
      <c r="J84" s="29" t="str">
        <f t="shared" si="1"/>
        <v>189</v>
      </c>
      <c r="K84" s="28">
        <v>50.0</v>
      </c>
      <c r="L84" s="28" t="s">
        <v>1</v>
      </c>
      <c r="M84" s="30" t="str">
        <f t="shared" si="9"/>
        <v>37867</v>
      </c>
      <c r="N84" s="31" t="str">
        <f t="shared" si="3"/>
        <v>3.8E+04</v>
      </c>
      <c r="O84" s="32" t="s">
        <v>28</v>
      </c>
      <c r="P84" s="13">
        <v>27.0</v>
      </c>
      <c r="Q84" s="13" t="s">
        <v>8</v>
      </c>
    </row>
    <row r="85" ht="14.25" customHeight="1">
      <c r="A85" s="32">
        <v>28.0</v>
      </c>
      <c r="B85" s="32" t="s">
        <v>17</v>
      </c>
      <c r="C85" s="26">
        <v>41830.0</v>
      </c>
      <c r="D85" s="28">
        <v>6.0</v>
      </c>
      <c r="E85" s="27">
        <v>41922.0</v>
      </c>
      <c r="F85" s="28">
        <v>5.0</v>
      </c>
      <c r="G85" s="28">
        <v>198.0</v>
      </c>
      <c r="H85" s="28">
        <v>160.0</v>
      </c>
      <c r="I85" s="28">
        <v>173.0</v>
      </c>
      <c r="J85" s="29" t="str">
        <f t="shared" si="1"/>
        <v>177</v>
      </c>
      <c r="K85" s="28">
        <v>50.0</v>
      </c>
      <c r="L85" s="28" t="s">
        <v>1</v>
      </c>
      <c r="M85" s="30" t="str">
        <f t="shared" si="9"/>
        <v>17700</v>
      </c>
      <c r="N85" s="31" t="str">
        <f t="shared" si="3"/>
        <v>1.8E+04</v>
      </c>
      <c r="O85" s="32"/>
      <c r="P85" s="13">
        <v>27.0</v>
      </c>
      <c r="Q85" s="13" t="s">
        <v>8</v>
      </c>
    </row>
    <row r="86" ht="14.25" customHeight="1">
      <c r="A86" s="32">
        <v>40.0</v>
      </c>
      <c r="B86" s="32" t="s">
        <v>17</v>
      </c>
      <c r="C86" s="26">
        <v>41830.0</v>
      </c>
      <c r="D86" s="28">
        <v>3.0</v>
      </c>
      <c r="E86" s="27">
        <v>41922.0</v>
      </c>
      <c r="F86" s="28">
        <v>17.5</v>
      </c>
      <c r="G86" s="28">
        <v>77.0</v>
      </c>
      <c r="H86" s="28">
        <v>88.0</v>
      </c>
      <c r="I86" s="28">
        <v>75.0</v>
      </c>
      <c r="J86" s="29" t="str">
        <f t="shared" si="1"/>
        <v>80</v>
      </c>
      <c r="K86" s="28">
        <v>20.0</v>
      </c>
      <c r="L86" s="28" t="s">
        <v>1</v>
      </c>
      <c r="M86" s="30" t="str">
        <f t="shared" si="9"/>
        <v>70000</v>
      </c>
      <c r="N86" s="31" t="str">
        <f t="shared" si="3"/>
        <v>7.0E+04</v>
      </c>
      <c r="O86" s="32"/>
      <c r="P86" s="13">
        <v>28.0</v>
      </c>
      <c r="Q86" s="13" t="s">
        <v>8</v>
      </c>
    </row>
    <row r="87" ht="14.25" customHeight="1">
      <c r="A87" s="12">
        <v>197.0</v>
      </c>
      <c r="B87" s="32" t="s">
        <v>17</v>
      </c>
      <c r="C87" s="26">
        <v>41830.0</v>
      </c>
      <c r="D87" s="28">
        <v>4.0</v>
      </c>
      <c r="E87" s="27">
        <v>41950.0</v>
      </c>
      <c r="F87" s="28">
        <v>42.5</v>
      </c>
      <c r="G87" s="28">
        <v>25.0</v>
      </c>
      <c r="H87" s="28">
        <v>34.0</v>
      </c>
      <c r="I87" s="28">
        <v>23.0</v>
      </c>
      <c r="J87" s="29" t="str">
        <f t="shared" si="1"/>
        <v>27</v>
      </c>
      <c r="K87" s="28">
        <v>25.0</v>
      </c>
      <c r="L87" s="28" t="s">
        <v>1</v>
      </c>
      <c r="M87" s="30" t="str">
        <f t="shared" ref="M87:M89" si="10">((J87/K87)*1000*G87)</f>
        <v>27333</v>
      </c>
      <c r="N87" s="31" t="str">
        <f t="shared" si="3"/>
        <v>2.7E+04</v>
      </c>
      <c r="O87" s="12"/>
      <c r="P87" s="13">
        <v>26.0</v>
      </c>
      <c r="Q87" s="13" t="s">
        <v>8</v>
      </c>
    </row>
    <row r="88" ht="14.25" customHeight="1">
      <c r="A88" s="12">
        <v>198.0</v>
      </c>
      <c r="B88" s="32" t="s">
        <v>17</v>
      </c>
      <c r="C88" s="26">
        <v>41830.0</v>
      </c>
      <c r="D88" s="28">
        <v>2.0</v>
      </c>
      <c r="E88" s="27">
        <v>41950.0</v>
      </c>
      <c r="F88" s="28">
        <v>40.0</v>
      </c>
      <c r="G88" s="28">
        <v>81.0</v>
      </c>
      <c r="H88" s="28">
        <v>88.0</v>
      </c>
      <c r="I88" s="28">
        <v>77.0</v>
      </c>
      <c r="J88" s="29" t="str">
        <f t="shared" si="1"/>
        <v>82</v>
      </c>
      <c r="K88" s="28">
        <v>25.0</v>
      </c>
      <c r="L88" s="28" t="s">
        <v>1</v>
      </c>
      <c r="M88" s="30" t="str">
        <f t="shared" si="10"/>
        <v>265680</v>
      </c>
      <c r="N88" s="31" t="str">
        <f t="shared" si="3"/>
        <v>2.7E+05</v>
      </c>
      <c r="O88" s="12"/>
      <c r="P88" s="13">
        <v>27.0</v>
      </c>
      <c r="Q88" s="13" t="s">
        <v>8</v>
      </c>
    </row>
    <row r="89" ht="14.25" customHeight="1">
      <c r="A89" s="12">
        <v>199.0</v>
      </c>
      <c r="B89" s="32" t="s">
        <v>17</v>
      </c>
      <c r="C89" s="26">
        <v>41830.0</v>
      </c>
      <c r="D89" s="28">
        <v>5.0</v>
      </c>
      <c r="E89" s="27">
        <v>41950.0</v>
      </c>
      <c r="F89" s="28">
        <v>42.5</v>
      </c>
      <c r="G89" s="28">
        <v>57.0</v>
      </c>
      <c r="H89" s="28">
        <v>62.0</v>
      </c>
      <c r="I89" s="28">
        <v>51.0</v>
      </c>
      <c r="J89" s="29" t="str">
        <f t="shared" si="1"/>
        <v>57</v>
      </c>
      <c r="K89" s="28">
        <v>25.0</v>
      </c>
      <c r="L89" s="28" t="s">
        <v>1</v>
      </c>
      <c r="M89" s="30" t="str">
        <f t="shared" si="10"/>
        <v>129200</v>
      </c>
      <c r="N89" s="31" t="str">
        <f t="shared" si="3"/>
        <v>1.3E+05</v>
      </c>
      <c r="O89" s="12"/>
      <c r="P89" s="13">
        <v>26.0</v>
      </c>
      <c r="Q89" s="13" t="s">
        <v>8</v>
      </c>
    </row>
    <row r="90" ht="14.25" customHeight="1">
      <c r="A90" s="32">
        <v>31.0</v>
      </c>
      <c r="B90" s="32" t="s">
        <v>19</v>
      </c>
      <c r="C90" s="26">
        <v>41830.0</v>
      </c>
      <c r="D90" s="28">
        <v>5.0</v>
      </c>
      <c r="E90" s="27">
        <v>41922.0</v>
      </c>
      <c r="F90" s="28">
        <v>10.0</v>
      </c>
      <c r="G90" s="28">
        <v>79.0</v>
      </c>
      <c r="H90" s="28">
        <v>77.0</v>
      </c>
      <c r="I90" s="28">
        <v>65.0</v>
      </c>
      <c r="J90" s="29" t="str">
        <f t="shared" si="1"/>
        <v>74</v>
      </c>
      <c r="K90" s="28">
        <v>50.0</v>
      </c>
      <c r="L90" s="28" t="s">
        <v>1</v>
      </c>
      <c r="M90" s="30" t="str">
        <f t="shared" ref="M90:M94" si="11">((J90/K90)*1000*F90)</f>
        <v>14733</v>
      </c>
      <c r="N90" s="31" t="str">
        <f t="shared" si="3"/>
        <v>1.5E+04</v>
      </c>
      <c r="O90" s="32"/>
      <c r="P90" s="13">
        <v>26.0</v>
      </c>
      <c r="Q90" s="13" t="s">
        <v>8</v>
      </c>
    </row>
    <row r="91" ht="14.25" customHeight="1">
      <c r="A91" s="32">
        <v>33.0</v>
      </c>
      <c r="B91" s="32" t="s">
        <v>19</v>
      </c>
      <c r="C91" s="26">
        <v>41830.0</v>
      </c>
      <c r="D91" s="28">
        <v>7.0</v>
      </c>
      <c r="E91" s="27">
        <v>41922.0</v>
      </c>
      <c r="F91" s="28">
        <v>25.0</v>
      </c>
      <c r="G91" s="28">
        <v>114.0</v>
      </c>
      <c r="H91" s="28">
        <v>167.0</v>
      </c>
      <c r="I91" s="28">
        <v>144.0</v>
      </c>
      <c r="J91" s="29" t="str">
        <f t="shared" si="1"/>
        <v>142</v>
      </c>
      <c r="K91" s="28">
        <v>50.0</v>
      </c>
      <c r="L91" s="28" t="s">
        <v>1</v>
      </c>
      <c r="M91" s="30" t="str">
        <f t="shared" si="11"/>
        <v>70833</v>
      </c>
      <c r="N91" s="31" t="str">
        <f t="shared" si="3"/>
        <v>7.1E+04</v>
      </c>
      <c r="O91" s="32"/>
      <c r="P91" s="13">
        <v>28.0</v>
      </c>
      <c r="Q91" s="13" t="s">
        <v>8</v>
      </c>
    </row>
    <row r="92" ht="14.25" customHeight="1">
      <c r="A92" s="32">
        <v>35.0</v>
      </c>
      <c r="B92" s="32" t="s">
        <v>19</v>
      </c>
      <c r="C92" s="26">
        <v>41830.0</v>
      </c>
      <c r="D92" s="28">
        <v>1.0</v>
      </c>
      <c r="E92" s="27">
        <v>41922.0</v>
      </c>
      <c r="F92" s="28">
        <v>10.0</v>
      </c>
      <c r="G92" s="28">
        <v>263.0</v>
      </c>
      <c r="H92" s="28">
        <v>301.0</v>
      </c>
      <c r="I92" s="28">
        <v>280.0</v>
      </c>
      <c r="J92" s="29" t="str">
        <f t="shared" si="1"/>
        <v>281</v>
      </c>
      <c r="K92" s="28">
        <v>50.0</v>
      </c>
      <c r="L92" s="28" t="s">
        <v>1</v>
      </c>
      <c r="M92" s="30" t="str">
        <f t="shared" si="11"/>
        <v>56267</v>
      </c>
      <c r="N92" s="31" t="str">
        <f t="shared" si="3"/>
        <v>5.6E+04</v>
      </c>
      <c r="O92" s="32"/>
      <c r="P92" s="13">
        <v>30.0</v>
      </c>
      <c r="Q92" s="13" t="s">
        <v>8</v>
      </c>
    </row>
    <row r="93" ht="14.25" customHeight="1">
      <c r="A93" s="32">
        <v>46.0</v>
      </c>
      <c r="B93" s="32" t="s">
        <v>19</v>
      </c>
      <c r="C93" s="26">
        <v>41830.0</v>
      </c>
      <c r="D93" s="28">
        <v>4.0</v>
      </c>
      <c r="E93" s="27">
        <v>41922.0</v>
      </c>
      <c r="F93" s="28">
        <v>37.5</v>
      </c>
      <c r="G93" s="28">
        <v>87.0</v>
      </c>
      <c r="H93" s="28">
        <v>70.0</v>
      </c>
      <c r="I93" s="28">
        <v>72.0</v>
      </c>
      <c r="J93" s="29" t="str">
        <f t="shared" si="1"/>
        <v>76</v>
      </c>
      <c r="K93" s="28">
        <v>25.0</v>
      </c>
      <c r="L93" s="28" t="s">
        <v>1</v>
      </c>
      <c r="M93" s="30" t="str">
        <f t="shared" si="11"/>
        <v>114500</v>
      </c>
      <c r="N93" s="31" t="str">
        <f t="shared" si="3"/>
        <v>1.1E+05</v>
      </c>
      <c r="O93" s="32"/>
      <c r="P93" s="13">
        <v>35.0</v>
      </c>
      <c r="Q93" s="13" t="s">
        <v>8</v>
      </c>
    </row>
    <row r="94" ht="14.25" customHeight="1">
      <c r="A94" s="32">
        <v>49.0</v>
      </c>
      <c r="B94" s="32" t="s">
        <v>19</v>
      </c>
      <c r="C94" s="26">
        <v>41830.0</v>
      </c>
      <c r="D94" s="28">
        <v>6.0</v>
      </c>
      <c r="E94" s="27">
        <v>41922.0</v>
      </c>
      <c r="F94" s="28">
        <v>25.0</v>
      </c>
      <c r="G94" s="28">
        <v>89.0</v>
      </c>
      <c r="H94" s="28">
        <v>68.0</v>
      </c>
      <c r="I94" s="28">
        <v>88.0</v>
      </c>
      <c r="J94" s="29" t="str">
        <f t="shared" si="1"/>
        <v>82</v>
      </c>
      <c r="K94" s="28">
        <v>10.0</v>
      </c>
      <c r="L94" s="28" t="s">
        <v>1</v>
      </c>
      <c r="M94" s="30" t="str">
        <f t="shared" si="11"/>
        <v>204167</v>
      </c>
      <c r="N94" s="31" t="str">
        <f t="shared" si="3"/>
        <v>2.0E+05</v>
      </c>
      <c r="O94" s="32"/>
      <c r="P94" s="13">
        <v>33.0</v>
      </c>
      <c r="Q94" s="13" t="s">
        <v>8</v>
      </c>
    </row>
    <row r="95" ht="14.25" customHeight="1">
      <c r="A95" s="12">
        <v>148.0</v>
      </c>
      <c r="B95" s="32" t="s">
        <v>19</v>
      </c>
      <c r="C95" s="26">
        <v>41830.0</v>
      </c>
      <c r="D95" s="28">
        <v>3.0</v>
      </c>
      <c r="E95" s="27">
        <v>41949.0</v>
      </c>
      <c r="F95" s="28">
        <v>45.0</v>
      </c>
      <c r="G95" s="28">
        <v>40.0</v>
      </c>
      <c r="H95" s="28">
        <v>26.0</v>
      </c>
      <c r="I95" s="28">
        <v>29.0</v>
      </c>
      <c r="J95" s="29" t="str">
        <f t="shared" si="1"/>
        <v>32</v>
      </c>
      <c r="K95" s="28">
        <v>50.0</v>
      </c>
      <c r="L95" s="28" t="s">
        <v>1</v>
      </c>
      <c r="M95" s="30" t="str">
        <f>((J95/K95)*1000*G95)</f>
        <v>25333</v>
      </c>
      <c r="N95" s="31" t="str">
        <f t="shared" si="3"/>
        <v>2.5E+04</v>
      </c>
      <c r="O95" s="12"/>
      <c r="P95" s="13">
        <v>39.0</v>
      </c>
      <c r="Q95" s="13" t="s">
        <v>8</v>
      </c>
    </row>
    <row r="96" ht="14.25" customHeight="1">
      <c r="A96" s="32">
        <v>27.0</v>
      </c>
      <c r="B96" s="32" t="s">
        <v>20</v>
      </c>
      <c r="C96" s="26">
        <v>41830.0</v>
      </c>
      <c r="D96" s="28">
        <v>4.0</v>
      </c>
      <c r="E96" s="27">
        <v>41922.0</v>
      </c>
      <c r="F96" s="28">
        <v>12.5</v>
      </c>
      <c r="G96" s="28">
        <v>48.0</v>
      </c>
      <c r="H96" s="28">
        <v>42.0</v>
      </c>
      <c r="I96" s="28">
        <v>39.0</v>
      </c>
      <c r="J96" s="29" t="str">
        <f t="shared" si="1"/>
        <v>43</v>
      </c>
      <c r="K96" s="28">
        <v>50.0</v>
      </c>
      <c r="L96" s="28" t="s">
        <v>1</v>
      </c>
      <c r="M96" s="30" t="str">
        <f t="shared" ref="M96:M101" si="12">((J96/K96)*1000*F96)</f>
        <v>10750</v>
      </c>
      <c r="N96" s="31" t="str">
        <f t="shared" si="3"/>
        <v>1.1E+04</v>
      </c>
      <c r="O96" s="32"/>
      <c r="P96" s="13">
        <v>28.0</v>
      </c>
      <c r="Q96" s="13" t="s">
        <v>8</v>
      </c>
    </row>
    <row r="97" ht="14.25" customHeight="1">
      <c r="A97" s="32">
        <v>30.0</v>
      </c>
      <c r="B97" s="32" t="s">
        <v>20</v>
      </c>
      <c r="C97" s="26">
        <v>41830.0</v>
      </c>
      <c r="D97" s="28">
        <v>9.0</v>
      </c>
      <c r="E97" s="27">
        <v>41922.0</v>
      </c>
      <c r="F97" s="28">
        <v>15.0</v>
      </c>
      <c r="G97" s="28">
        <v>143.0</v>
      </c>
      <c r="H97" s="28">
        <v>123.0</v>
      </c>
      <c r="I97" s="28">
        <v>115.0</v>
      </c>
      <c r="J97" s="29" t="str">
        <f t="shared" si="1"/>
        <v>127</v>
      </c>
      <c r="K97" s="28">
        <v>50.0</v>
      </c>
      <c r="L97" s="28" t="s">
        <v>1</v>
      </c>
      <c r="M97" s="30" t="str">
        <f t="shared" si="12"/>
        <v>38100</v>
      </c>
      <c r="N97" s="31" t="str">
        <f t="shared" si="3"/>
        <v>3.8E+04</v>
      </c>
      <c r="O97" s="32"/>
      <c r="P97" s="13">
        <v>30.0</v>
      </c>
      <c r="Q97" s="13" t="s">
        <v>8</v>
      </c>
    </row>
    <row r="98" ht="14.25" customHeight="1">
      <c r="A98" s="32">
        <v>38.0</v>
      </c>
      <c r="B98" s="32" t="s">
        <v>20</v>
      </c>
      <c r="C98" s="26">
        <v>41830.0</v>
      </c>
      <c r="D98" s="28">
        <v>5.0</v>
      </c>
      <c r="E98" s="27">
        <v>41922.0</v>
      </c>
      <c r="F98" s="28">
        <v>7.5</v>
      </c>
      <c r="G98" s="28">
        <v>37.0</v>
      </c>
      <c r="H98" s="28">
        <v>48.0</v>
      </c>
      <c r="I98" s="28">
        <v>39.0</v>
      </c>
      <c r="J98" s="29" t="str">
        <f t="shared" si="1"/>
        <v>41</v>
      </c>
      <c r="K98" s="28">
        <v>20.0</v>
      </c>
      <c r="L98" s="28" t="s">
        <v>1</v>
      </c>
      <c r="M98" s="30" t="str">
        <f t="shared" si="12"/>
        <v>15500</v>
      </c>
      <c r="N98" s="31" t="str">
        <f t="shared" si="3"/>
        <v>1.6E+04</v>
      </c>
      <c r="O98" s="32"/>
      <c r="P98" s="13">
        <v>27.0</v>
      </c>
      <c r="Q98" s="13" t="s">
        <v>8</v>
      </c>
    </row>
    <row r="99" ht="14.25" customHeight="1">
      <c r="A99" s="32">
        <v>41.0</v>
      </c>
      <c r="B99" s="32" t="s">
        <v>20</v>
      </c>
      <c r="C99" s="26">
        <v>41830.0</v>
      </c>
      <c r="D99" s="28">
        <v>2.0</v>
      </c>
      <c r="E99" s="27">
        <v>41922.0</v>
      </c>
      <c r="F99" s="28">
        <v>27.5</v>
      </c>
      <c r="G99" s="28">
        <v>52.0</v>
      </c>
      <c r="H99" s="28">
        <v>46.0</v>
      </c>
      <c r="I99" s="28">
        <v>51.0</v>
      </c>
      <c r="J99" s="29" t="str">
        <f t="shared" si="1"/>
        <v>50</v>
      </c>
      <c r="K99" s="28">
        <v>50.0</v>
      </c>
      <c r="L99" s="28" t="s">
        <v>1</v>
      </c>
      <c r="M99" s="30" t="str">
        <f t="shared" si="12"/>
        <v>27317</v>
      </c>
      <c r="N99" s="31" t="str">
        <f t="shared" si="3"/>
        <v>2.7E+04</v>
      </c>
      <c r="O99" s="32"/>
      <c r="P99" s="13">
        <v>22.0</v>
      </c>
      <c r="Q99" s="13" t="s">
        <v>8</v>
      </c>
    </row>
    <row r="100" ht="14.25" customHeight="1">
      <c r="A100" s="32">
        <v>44.0</v>
      </c>
      <c r="B100" s="32" t="s">
        <v>20</v>
      </c>
      <c r="C100" s="26">
        <v>41830.0</v>
      </c>
      <c r="D100" s="28">
        <v>8.0</v>
      </c>
      <c r="E100" s="27">
        <v>41922.0</v>
      </c>
      <c r="F100" s="28">
        <v>7.5</v>
      </c>
      <c r="G100" s="28">
        <v>93.0</v>
      </c>
      <c r="H100" s="28">
        <v>115.0</v>
      </c>
      <c r="I100" s="28">
        <v>107.0</v>
      </c>
      <c r="J100" s="29" t="str">
        <f t="shared" si="1"/>
        <v>105</v>
      </c>
      <c r="K100" s="28">
        <v>10.0</v>
      </c>
      <c r="L100" s="28" t="s">
        <v>1</v>
      </c>
      <c r="M100" s="30" t="str">
        <f t="shared" si="12"/>
        <v>78750</v>
      </c>
      <c r="N100" s="31" t="str">
        <f t="shared" si="3"/>
        <v>7.9E+04</v>
      </c>
      <c r="O100" s="32" t="s">
        <v>29</v>
      </c>
      <c r="P100" s="13">
        <v>24.0</v>
      </c>
      <c r="Q100" s="13" t="s">
        <v>8</v>
      </c>
    </row>
    <row r="101" ht="14.25" customHeight="1">
      <c r="A101" s="32">
        <v>47.0</v>
      </c>
      <c r="B101" s="32" t="s">
        <v>20</v>
      </c>
      <c r="C101" s="26">
        <v>41830.0</v>
      </c>
      <c r="D101" s="28">
        <v>3.0</v>
      </c>
      <c r="E101" s="27">
        <v>41922.0</v>
      </c>
      <c r="F101" s="28">
        <v>17.5</v>
      </c>
      <c r="G101" s="28">
        <v>130.0</v>
      </c>
      <c r="H101" s="28">
        <v>126.0</v>
      </c>
      <c r="I101" s="28">
        <v>141.0</v>
      </c>
      <c r="J101" s="29" t="str">
        <f t="shared" si="1"/>
        <v>132</v>
      </c>
      <c r="K101" s="28">
        <v>25.0</v>
      </c>
      <c r="L101" s="28" t="s">
        <v>1</v>
      </c>
      <c r="M101" s="30" t="str">
        <f t="shared" si="12"/>
        <v>92633</v>
      </c>
      <c r="N101" s="31" t="str">
        <f t="shared" si="3"/>
        <v>9.3E+04</v>
      </c>
      <c r="O101" s="32"/>
      <c r="P101" s="13">
        <v>25.0</v>
      </c>
      <c r="Q101" s="13" t="s">
        <v>8</v>
      </c>
    </row>
    <row r="102" ht="14.25" customHeight="1">
      <c r="A102" s="12">
        <v>149.0</v>
      </c>
      <c r="B102" s="32" t="s">
        <v>20</v>
      </c>
      <c r="C102" s="26">
        <v>41830.0</v>
      </c>
      <c r="D102" s="28">
        <v>7.0</v>
      </c>
      <c r="E102" s="27">
        <v>41949.0</v>
      </c>
      <c r="F102" s="28">
        <v>40.0</v>
      </c>
      <c r="G102" s="28">
        <v>25.0</v>
      </c>
      <c r="H102" s="28">
        <v>15.0</v>
      </c>
      <c r="I102" s="28">
        <v>24.0</v>
      </c>
      <c r="J102" s="29" t="str">
        <f t="shared" si="1"/>
        <v>21</v>
      </c>
      <c r="K102" s="28">
        <v>100.0</v>
      </c>
      <c r="L102" s="28" t="s">
        <v>1</v>
      </c>
      <c r="M102" s="30" t="str">
        <f t="shared" ref="M102:M124" si="13">((J102/K102)*1000*G102)</f>
        <v>5333</v>
      </c>
      <c r="N102" s="31" t="str">
        <f t="shared" si="3"/>
        <v>5.3E+03</v>
      </c>
      <c r="O102" s="12"/>
      <c r="P102" s="13">
        <v>25.0</v>
      </c>
      <c r="Q102" s="13" t="s">
        <v>8</v>
      </c>
    </row>
    <row r="103" ht="14.25" customHeight="1">
      <c r="A103" s="12">
        <v>150.0</v>
      </c>
      <c r="B103" s="32" t="s">
        <v>20</v>
      </c>
      <c r="C103" s="26">
        <v>41830.0</v>
      </c>
      <c r="D103" s="28">
        <v>6.0</v>
      </c>
      <c r="E103" s="27">
        <v>41949.0</v>
      </c>
      <c r="F103" s="28">
        <v>42.5</v>
      </c>
      <c r="G103" s="28">
        <v>37.0</v>
      </c>
      <c r="H103" s="28">
        <v>22.0</v>
      </c>
      <c r="I103" s="28">
        <v>39.0</v>
      </c>
      <c r="J103" s="29" t="str">
        <f t="shared" si="1"/>
        <v>33</v>
      </c>
      <c r="K103" s="28">
        <v>200.0</v>
      </c>
      <c r="L103" s="28" t="s">
        <v>1</v>
      </c>
      <c r="M103" s="30" t="str">
        <f t="shared" si="13"/>
        <v>6043</v>
      </c>
      <c r="N103" s="31" t="str">
        <f t="shared" si="3"/>
        <v>6.0E+03</v>
      </c>
      <c r="O103" s="12"/>
      <c r="P103" s="13">
        <v>27.0</v>
      </c>
      <c r="Q103" s="13" t="s">
        <v>8</v>
      </c>
    </row>
    <row r="104" ht="14.25" customHeight="1">
      <c r="A104" s="12">
        <v>151.0</v>
      </c>
      <c r="B104" s="32" t="s">
        <v>20</v>
      </c>
      <c r="C104" s="26">
        <v>41830.0</v>
      </c>
      <c r="D104" s="28">
        <v>1.0</v>
      </c>
      <c r="E104" s="27">
        <v>41949.0</v>
      </c>
      <c r="F104" s="28">
        <v>40.0</v>
      </c>
      <c r="G104" s="28">
        <v>54.0</v>
      </c>
      <c r="H104" s="28">
        <v>33.0</v>
      </c>
      <c r="I104" s="28">
        <v>44.0</v>
      </c>
      <c r="J104" s="29" t="str">
        <f t="shared" si="1"/>
        <v>44</v>
      </c>
      <c r="K104" s="28">
        <v>100.0</v>
      </c>
      <c r="L104" s="28" t="s">
        <v>1</v>
      </c>
      <c r="M104" s="30" t="str">
        <f t="shared" si="13"/>
        <v>23580</v>
      </c>
      <c r="N104" s="31" t="str">
        <f t="shared" si="3"/>
        <v>2.4E+04</v>
      </c>
      <c r="O104" s="12"/>
      <c r="P104" s="13">
        <v>22.0</v>
      </c>
      <c r="Q104" s="13" t="s">
        <v>8</v>
      </c>
    </row>
    <row r="105" ht="14.25" customHeight="1">
      <c r="A105" s="12">
        <v>188.0</v>
      </c>
      <c r="B105" s="32" t="s">
        <v>11</v>
      </c>
      <c r="C105" s="26">
        <v>41831.0</v>
      </c>
      <c r="D105" s="28">
        <v>10.0</v>
      </c>
      <c r="E105" s="27">
        <v>41950.0</v>
      </c>
      <c r="F105" s="28">
        <v>50.0</v>
      </c>
      <c r="G105" s="28">
        <v>83.0</v>
      </c>
      <c r="H105" s="28">
        <v>102.0</v>
      </c>
      <c r="I105" s="28">
        <v>95.0</v>
      </c>
      <c r="J105" s="29" t="str">
        <f t="shared" si="1"/>
        <v>93</v>
      </c>
      <c r="K105" s="28">
        <v>25.0</v>
      </c>
      <c r="L105" s="28" t="s">
        <v>1</v>
      </c>
      <c r="M105" s="30" t="str">
        <f t="shared" si="13"/>
        <v>309867</v>
      </c>
      <c r="N105" s="31" t="str">
        <f t="shared" si="3"/>
        <v>3.1E+05</v>
      </c>
      <c r="O105" s="12"/>
      <c r="P105" s="13">
        <v>32.0</v>
      </c>
      <c r="Q105" s="13" t="s">
        <v>8</v>
      </c>
    </row>
    <row r="106" ht="14.25" customHeight="1">
      <c r="A106" s="12">
        <v>189.0</v>
      </c>
      <c r="B106" s="32" t="s">
        <v>11</v>
      </c>
      <c r="C106" s="26">
        <v>41831.0</v>
      </c>
      <c r="D106" s="28">
        <v>9.0</v>
      </c>
      <c r="E106" s="27">
        <v>41950.0</v>
      </c>
      <c r="F106" s="28">
        <v>45.0</v>
      </c>
      <c r="G106" s="28">
        <v>38.0</v>
      </c>
      <c r="H106" s="28">
        <v>22.0</v>
      </c>
      <c r="I106" s="28">
        <v>27.0</v>
      </c>
      <c r="J106" s="29" t="str">
        <f t="shared" si="1"/>
        <v>29</v>
      </c>
      <c r="K106" s="28">
        <v>25.0</v>
      </c>
      <c r="L106" s="28" t="s">
        <v>1</v>
      </c>
      <c r="M106" s="30" t="str">
        <f t="shared" si="13"/>
        <v>44080</v>
      </c>
      <c r="N106" s="31" t="str">
        <f t="shared" si="3"/>
        <v>4.4E+04</v>
      </c>
      <c r="O106" s="12"/>
      <c r="P106" s="13">
        <v>25.0</v>
      </c>
      <c r="Q106" s="13" t="s">
        <v>8</v>
      </c>
    </row>
    <row r="107" ht="14.25" customHeight="1">
      <c r="A107" s="12">
        <v>190.0</v>
      </c>
      <c r="B107" s="32" t="s">
        <v>11</v>
      </c>
      <c r="C107" s="26">
        <v>41831.0</v>
      </c>
      <c r="D107" s="28">
        <v>8.0</v>
      </c>
      <c r="E107" s="27">
        <v>41950.0</v>
      </c>
      <c r="F107" s="28">
        <v>37.5</v>
      </c>
      <c r="G107" s="28">
        <v>34.0</v>
      </c>
      <c r="H107" s="28">
        <v>36.0</v>
      </c>
      <c r="I107" s="28">
        <v>32.0</v>
      </c>
      <c r="J107" s="29" t="str">
        <f t="shared" si="1"/>
        <v>34</v>
      </c>
      <c r="K107" s="28">
        <v>50.0</v>
      </c>
      <c r="L107" s="28" t="s">
        <v>1</v>
      </c>
      <c r="M107" s="30" t="str">
        <f t="shared" si="13"/>
        <v>23120</v>
      </c>
      <c r="N107" s="31" t="str">
        <f t="shared" si="3"/>
        <v>2.3E+04</v>
      </c>
      <c r="O107" s="12"/>
      <c r="P107" s="13">
        <v>31.0</v>
      </c>
      <c r="Q107" s="13" t="s">
        <v>8</v>
      </c>
    </row>
    <row r="108" ht="14.25" customHeight="1">
      <c r="A108" s="12">
        <v>191.0</v>
      </c>
      <c r="B108" s="32" t="s">
        <v>11</v>
      </c>
      <c r="C108" s="26">
        <v>41831.0</v>
      </c>
      <c r="D108" s="28">
        <v>6.0</v>
      </c>
      <c r="E108" s="27">
        <v>41950.0</v>
      </c>
      <c r="F108" s="28">
        <v>37.5</v>
      </c>
      <c r="G108" s="28">
        <v>101.0</v>
      </c>
      <c r="H108" s="28">
        <v>93.0</v>
      </c>
      <c r="I108" s="28">
        <v>112.0</v>
      </c>
      <c r="J108" s="29" t="str">
        <f t="shared" si="1"/>
        <v>102</v>
      </c>
      <c r="K108" s="28">
        <v>50.0</v>
      </c>
      <c r="L108" s="28" t="s">
        <v>1</v>
      </c>
      <c r="M108" s="30" t="str">
        <f t="shared" si="13"/>
        <v>206040</v>
      </c>
      <c r="N108" s="31" t="str">
        <f t="shared" si="3"/>
        <v>2.1E+05</v>
      </c>
      <c r="O108" s="12"/>
      <c r="P108" s="13">
        <v>30.0</v>
      </c>
      <c r="Q108" s="13" t="s">
        <v>8</v>
      </c>
    </row>
    <row r="109" ht="14.25" customHeight="1">
      <c r="A109" s="12">
        <v>192.0</v>
      </c>
      <c r="B109" s="32" t="s">
        <v>11</v>
      </c>
      <c r="C109" s="26">
        <v>41831.0</v>
      </c>
      <c r="D109" s="28">
        <v>5.0</v>
      </c>
      <c r="E109" s="27">
        <v>41950.0</v>
      </c>
      <c r="F109" s="28">
        <v>37.5</v>
      </c>
      <c r="G109" s="28">
        <v>65.0</v>
      </c>
      <c r="H109" s="28">
        <v>53.0</v>
      </c>
      <c r="I109" s="28">
        <v>70.0</v>
      </c>
      <c r="J109" s="29" t="str">
        <f t="shared" si="1"/>
        <v>63</v>
      </c>
      <c r="K109" s="28">
        <v>50.0</v>
      </c>
      <c r="L109" s="28" t="s">
        <v>1</v>
      </c>
      <c r="M109" s="30" t="str">
        <f t="shared" si="13"/>
        <v>81467</v>
      </c>
      <c r="N109" s="31" t="str">
        <f t="shared" si="3"/>
        <v>8.1E+04</v>
      </c>
      <c r="O109" s="12"/>
      <c r="P109" s="13">
        <v>28.0</v>
      </c>
      <c r="Q109" s="13" t="s">
        <v>8</v>
      </c>
    </row>
    <row r="110" ht="14.25" customHeight="1">
      <c r="A110" s="12">
        <v>193.0</v>
      </c>
      <c r="B110" s="32" t="s">
        <v>11</v>
      </c>
      <c r="C110" s="26">
        <v>41831.0</v>
      </c>
      <c r="D110" s="28">
        <v>1.0</v>
      </c>
      <c r="E110" s="27">
        <v>41950.0</v>
      </c>
      <c r="F110" s="28">
        <v>45.0</v>
      </c>
      <c r="G110" s="28">
        <v>44.0</v>
      </c>
      <c r="H110" s="28">
        <v>39.0</v>
      </c>
      <c r="I110" s="28">
        <v>44.0</v>
      </c>
      <c r="J110" s="29" t="str">
        <f t="shared" si="1"/>
        <v>42</v>
      </c>
      <c r="K110" s="28">
        <v>25.0</v>
      </c>
      <c r="L110" s="28" t="s">
        <v>1</v>
      </c>
      <c r="M110" s="30" t="str">
        <f t="shared" si="13"/>
        <v>74507</v>
      </c>
      <c r="N110" s="31" t="str">
        <f t="shared" si="3"/>
        <v>7.5E+04</v>
      </c>
      <c r="O110" s="12"/>
      <c r="P110" s="13">
        <v>27.0</v>
      </c>
      <c r="Q110" s="13" t="s">
        <v>8</v>
      </c>
    </row>
    <row r="111" ht="14.25" customHeight="1">
      <c r="A111" s="12">
        <v>194.0</v>
      </c>
      <c r="B111" s="32" t="s">
        <v>11</v>
      </c>
      <c r="C111" s="26">
        <v>41831.0</v>
      </c>
      <c r="D111" s="28">
        <v>3.0</v>
      </c>
      <c r="E111" s="27">
        <v>41950.0</v>
      </c>
      <c r="F111" s="28">
        <v>40.0</v>
      </c>
      <c r="G111" s="28">
        <v>23.0</v>
      </c>
      <c r="H111" s="28">
        <v>23.0</v>
      </c>
      <c r="I111" s="28">
        <v>25.0</v>
      </c>
      <c r="J111" s="29" t="str">
        <f t="shared" si="1"/>
        <v>24</v>
      </c>
      <c r="K111" s="28">
        <v>25.0</v>
      </c>
      <c r="L111" s="28" t="s">
        <v>1</v>
      </c>
      <c r="M111" s="30" t="str">
        <f t="shared" si="13"/>
        <v>21773</v>
      </c>
      <c r="N111" s="31" t="str">
        <f t="shared" si="3"/>
        <v>2.2E+04</v>
      </c>
      <c r="O111" s="12"/>
      <c r="P111" s="13">
        <v>26.0</v>
      </c>
      <c r="Q111" s="13" t="s">
        <v>8</v>
      </c>
    </row>
    <row r="112" ht="14.25" customHeight="1">
      <c r="A112" s="12">
        <v>195.0</v>
      </c>
      <c r="B112" s="32" t="s">
        <v>11</v>
      </c>
      <c r="C112" s="26">
        <v>41831.0</v>
      </c>
      <c r="D112" s="28">
        <v>11.0</v>
      </c>
      <c r="E112" s="27">
        <v>41950.0</v>
      </c>
      <c r="F112" s="28">
        <v>45.0</v>
      </c>
      <c r="G112" s="28">
        <v>49.0</v>
      </c>
      <c r="H112" s="28">
        <v>42.0</v>
      </c>
      <c r="I112" s="28">
        <v>41.0</v>
      </c>
      <c r="J112" s="29" t="str">
        <f t="shared" si="1"/>
        <v>44</v>
      </c>
      <c r="K112" s="28">
        <v>25.0</v>
      </c>
      <c r="L112" s="28" t="s">
        <v>1</v>
      </c>
      <c r="M112" s="30" t="str">
        <f t="shared" si="13"/>
        <v>86240</v>
      </c>
      <c r="N112" s="31" t="str">
        <f t="shared" si="3"/>
        <v>8.6E+04</v>
      </c>
      <c r="O112" s="12"/>
      <c r="P112" s="13">
        <v>31.0</v>
      </c>
      <c r="Q112" s="13" t="s">
        <v>8</v>
      </c>
    </row>
    <row r="113" ht="14.25" customHeight="1">
      <c r="A113" s="12">
        <v>196.0</v>
      </c>
      <c r="B113" s="32" t="s">
        <v>11</v>
      </c>
      <c r="C113" s="26">
        <v>41831.0</v>
      </c>
      <c r="D113" s="28">
        <v>7.0</v>
      </c>
      <c r="E113" s="27">
        <v>41950.0</v>
      </c>
      <c r="F113" s="28">
        <v>45.0</v>
      </c>
      <c r="G113" s="28">
        <v>82.0</v>
      </c>
      <c r="H113" s="28">
        <v>66.0</v>
      </c>
      <c r="I113" s="28">
        <v>69.0</v>
      </c>
      <c r="J113" s="29" t="str">
        <f t="shared" si="1"/>
        <v>72</v>
      </c>
      <c r="K113" s="28">
        <v>25.0</v>
      </c>
      <c r="L113" s="28" t="s">
        <v>1</v>
      </c>
      <c r="M113" s="30" t="str">
        <f t="shared" si="13"/>
        <v>237253</v>
      </c>
      <c r="N113" s="31" t="str">
        <f t="shared" si="3"/>
        <v>2.4E+05</v>
      </c>
      <c r="O113" s="12"/>
      <c r="P113" s="13">
        <v>27.0</v>
      </c>
      <c r="Q113" s="13" t="s">
        <v>8</v>
      </c>
    </row>
    <row r="114" ht="14.25" customHeight="1">
      <c r="A114" s="12">
        <v>200.0</v>
      </c>
      <c r="B114" s="32" t="s">
        <v>11</v>
      </c>
      <c r="C114" s="26">
        <v>41831.0</v>
      </c>
      <c r="D114" s="28">
        <v>4.0</v>
      </c>
      <c r="E114" s="27">
        <v>41950.0</v>
      </c>
      <c r="F114" s="28">
        <v>42.5</v>
      </c>
      <c r="G114" s="28">
        <v>42.0</v>
      </c>
      <c r="H114" s="28">
        <v>65.0</v>
      </c>
      <c r="I114" s="28">
        <v>59.0</v>
      </c>
      <c r="J114" s="29" t="str">
        <f t="shared" si="1"/>
        <v>55</v>
      </c>
      <c r="K114" s="28">
        <v>25.0</v>
      </c>
      <c r="L114" s="28" t="s">
        <v>1</v>
      </c>
      <c r="M114" s="30" t="str">
        <f t="shared" si="13"/>
        <v>92960</v>
      </c>
      <c r="N114" s="31" t="str">
        <f t="shared" si="3"/>
        <v>9.3E+04</v>
      </c>
      <c r="O114" s="12"/>
      <c r="P114" s="13">
        <v>30.0</v>
      </c>
      <c r="Q114" s="13" t="s">
        <v>8</v>
      </c>
    </row>
    <row r="115" ht="14.25" customHeight="1">
      <c r="A115" s="12">
        <v>201.0</v>
      </c>
      <c r="B115" s="32" t="s">
        <v>11</v>
      </c>
      <c r="C115" s="26">
        <v>41831.0</v>
      </c>
      <c r="D115" s="28">
        <v>2.0</v>
      </c>
      <c r="E115" s="27">
        <v>41950.0</v>
      </c>
      <c r="F115" s="28">
        <v>40.0</v>
      </c>
      <c r="G115" s="28">
        <v>23.0</v>
      </c>
      <c r="H115" s="28">
        <v>21.0</v>
      </c>
      <c r="I115" s="28">
        <v>25.0</v>
      </c>
      <c r="J115" s="29" t="str">
        <f t="shared" si="1"/>
        <v>23</v>
      </c>
      <c r="K115" s="28">
        <v>50.0</v>
      </c>
      <c r="L115" s="28" t="s">
        <v>1</v>
      </c>
      <c r="M115" s="30" t="str">
        <f t="shared" si="13"/>
        <v>10580</v>
      </c>
      <c r="N115" s="31" t="str">
        <f t="shared" si="3"/>
        <v>1.1E+04</v>
      </c>
      <c r="O115" s="12"/>
      <c r="P115" s="13">
        <v>25.0</v>
      </c>
      <c r="Q115" s="13" t="s">
        <v>8</v>
      </c>
    </row>
    <row r="116" ht="14.25" customHeight="1">
      <c r="A116" s="12">
        <v>185.0</v>
      </c>
      <c r="B116" s="32" t="s">
        <v>30</v>
      </c>
      <c r="C116" s="26">
        <v>41836.0</v>
      </c>
      <c r="D116" s="28">
        <v>1.0</v>
      </c>
      <c r="E116" s="27">
        <v>41950.0</v>
      </c>
      <c r="F116" s="28">
        <v>45.0</v>
      </c>
      <c r="G116" s="28">
        <v>37.0</v>
      </c>
      <c r="H116" s="28">
        <v>53.0</v>
      </c>
      <c r="I116" s="28">
        <v>39.0</v>
      </c>
      <c r="J116" s="29" t="str">
        <f t="shared" si="1"/>
        <v>43</v>
      </c>
      <c r="K116" s="28">
        <v>100.0</v>
      </c>
      <c r="L116" s="28" t="s">
        <v>1</v>
      </c>
      <c r="M116" s="30" t="str">
        <f t="shared" si="13"/>
        <v>15910</v>
      </c>
      <c r="N116" s="31" t="str">
        <f t="shared" si="3"/>
        <v>1.6E+04</v>
      </c>
      <c r="O116" s="12"/>
      <c r="P116" s="13">
        <v>17.0</v>
      </c>
      <c r="Q116" s="13" t="s">
        <v>8</v>
      </c>
    </row>
    <row r="117" ht="14.25" customHeight="1">
      <c r="A117" s="12">
        <v>184.0</v>
      </c>
      <c r="B117" s="32" t="s">
        <v>12</v>
      </c>
      <c r="C117" s="26">
        <v>41836.0</v>
      </c>
      <c r="D117" s="28">
        <v>3.0</v>
      </c>
      <c r="E117" s="27">
        <v>41949.0</v>
      </c>
      <c r="F117" s="28">
        <v>42.5</v>
      </c>
      <c r="G117" s="28">
        <v>6.0</v>
      </c>
      <c r="H117" s="28">
        <v>13.0</v>
      </c>
      <c r="I117" s="28">
        <v>5.0</v>
      </c>
      <c r="J117" s="29" t="str">
        <f t="shared" si="1"/>
        <v>8</v>
      </c>
      <c r="K117" s="28">
        <v>200.0</v>
      </c>
      <c r="L117" s="28" t="s">
        <v>1</v>
      </c>
      <c r="M117" s="30" t="str">
        <f t="shared" si="13"/>
        <v>240</v>
      </c>
      <c r="N117" s="31" t="str">
        <f t="shared" si="3"/>
        <v>2.4E+02</v>
      </c>
      <c r="O117" s="12"/>
      <c r="P117" s="13">
        <v>20.0</v>
      </c>
      <c r="Q117" s="13" t="s">
        <v>8</v>
      </c>
    </row>
    <row r="118" ht="14.25" customHeight="1">
      <c r="A118" s="12">
        <v>186.0</v>
      </c>
      <c r="B118" s="32" t="s">
        <v>12</v>
      </c>
      <c r="C118" s="26">
        <v>41836.0</v>
      </c>
      <c r="D118" s="28">
        <v>1.0</v>
      </c>
      <c r="E118" s="27">
        <v>41950.0</v>
      </c>
      <c r="F118" s="28">
        <v>45.0</v>
      </c>
      <c r="G118" s="28">
        <v>51.0</v>
      </c>
      <c r="H118" s="28">
        <v>95.0</v>
      </c>
      <c r="I118" s="28">
        <v>71.0</v>
      </c>
      <c r="J118" s="29" t="str">
        <f t="shared" si="1"/>
        <v>72</v>
      </c>
      <c r="K118" s="28">
        <v>100.0</v>
      </c>
      <c r="L118" s="28" t="s">
        <v>1</v>
      </c>
      <c r="M118" s="30" t="str">
        <f t="shared" si="13"/>
        <v>36890</v>
      </c>
      <c r="N118" s="31" t="str">
        <f t="shared" si="3"/>
        <v>3.7E+04</v>
      </c>
      <c r="O118" s="12"/>
      <c r="P118" s="13">
        <v>22.0</v>
      </c>
      <c r="Q118" s="13" t="s">
        <v>8</v>
      </c>
    </row>
    <row r="119" ht="14.25" customHeight="1">
      <c r="A119" s="12">
        <v>187.0</v>
      </c>
      <c r="B119" s="32" t="s">
        <v>12</v>
      </c>
      <c r="C119" s="26">
        <v>41836.0</v>
      </c>
      <c r="D119" s="28">
        <v>2.0</v>
      </c>
      <c r="E119" s="27">
        <v>41950.0</v>
      </c>
      <c r="F119" s="28">
        <v>45.0</v>
      </c>
      <c r="G119" s="28">
        <v>30.0</v>
      </c>
      <c r="H119" s="28">
        <v>36.0</v>
      </c>
      <c r="I119" s="28">
        <v>33.0</v>
      </c>
      <c r="J119" s="29" t="str">
        <f t="shared" si="1"/>
        <v>33</v>
      </c>
      <c r="K119" s="28">
        <v>100.0</v>
      </c>
      <c r="L119" s="28" t="s">
        <v>1</v>
      </c>
      <c r="M119" s="30" t="str">
        <f t="shared" si="13"/>
        <v>9900</v>
      </c>
      <c r="N119" s="31" t="str">
        <f t="shared" si="3"/>
        <v>9.9E+03</v>
      </c>
      <c r="O119" s="12"/>
      <c r="P119" s="13">
        <v>16.0</v>
      </c>
      <c r="Q119" s="13" t="s">
        <v>8</v>
      </c>
    </row>
    <row r="120" ht="14.25" customHeight="1">
      <c r="A120" s="12">
        <v>177.0</v>
      </c>
      <c r="B120" s="32" t="s">
        <v>0</v>
      </c>
      <c r="C120" s="26">
        <v>41837.0</v>
      </c>
      <c r="D120" s="28">
        <v>3.0</v>
      </c>
      <c r="E120" s="27">
        <v>41949.0</v>
      </c>
      <c r="F120" s="28">
        <v>40.0</v>
      </c>
      <c r="G120" s="28">
        <v>74.0</v>
      </c>
      <c r="H120" s="28">
        <v>64.0</v>
      </c>
      <c r="I120" s="28">
        <v>85.0</v>
      </c>
      <c r="J120" s="29" t="str">
        <f t="shared" si="1"/>
        <v>74</v>
      </c>
      <c r="K120" s="28">
        <v>50.0</v>
      </c>
      <c r="L120" s="28" t="s">
        <v>1</v>
      </c>
      <c r="M120" s="30" t="str">
        <f t="shared" si="13"/>
        <v>110013</v>
      </c>
      <c r="N120" s="31" t="str">
        <f t="shared" si="3"/>
        <v>1.1E+05</v>
      </c>
      <c r="O120" s="12"/>
      <c r="P120" s="13">
        <v>26.0</v>
      </c>
      <c r="Q120" s="13" t="s">
        <v>8</v>
      </c>
    </row>
    <row r="121" ht="14.25" customHeight="1">
      <c r="A121" s="12">
        <v>178.0</v>
      </c>
      <c r="B121" s="32" t="s">
        <v>0</v>
      </c>
      <c r="C121" s="26">
        <v>41837.0</v>
      </c>
      <c r="D121" s="28">
        <v>1.0</v>
      </c>
      <c r="E121" s="27">
        <v>41949.0</v>
      </c>
      <c r="F121" s="28">
        <v>40.0</v>
      </c>
      <c r="G121" s="28">
        <v>94.0</v>
      </c>
      <c r="H121" s="28">
        <v>96.0</v>
      </c>
      <c r="I121" s="28">
        <v>108.0</v>
      </c>
      <c r="J121" s="29" t="str">
        <f t="shared" si="1"/>
        <v>99</v>
      </c>
      <c r="K121" s="28">
        <v>50.0</v>
      </c>
      <c r="L121" s="28" t="s">
        <v>1</v>
      </c>
      <c r="M121" s="30" t="str">
        <f t="shared" si="13"/>
        <v>186747</v>
      </c>
      <c r="N121" s="31" t="str">
        <f t="shared" si="3"/>
        <v>1.9E+05</v>
      </c>
      <c r="O121" s="12"/>
      <c r="P121" s="13">
        <v>30.0</v>
      </c>
      <c r="Q121" s="13" t="s">
        <v>8</v>
      </c>
    </row>
    <row r="122" ht="14.25" customHeight="1">
      <c r="A122" s="12">
        <v>179.0</v>
      </c>
      <c r="B122" s="32" t="s">
        <v>0</v>
      </c>
      <c r="C122" s="26">
        <v>41837.0</v>
      </c>
      <c r="D122" s="28">
        <v>4.0</v>
      </c>
      <c r="E122" s="27">
        <v>41949.0</v>
      </c>
      <c r="F122" s="28">
        <v>42.5</v>
      </c>
      <c r="G122" s="28">
        <v>58.0</v>
      </c>
      <c r="H122" s="28">
        <v>46.0</v>
      </c>
      <c r="I122" s="28">
        <v>60.0</v>
      </c>
      <c r="J122" s="29" t="str">
        <f t="shared" si="1"/>
        <v>55</v>
      </c>
      <c r="K122" s="28">
        <v>25.0</v>
      </c>
      <c r="L122" s="28" t="s">
        <v>1</v>
      </c>
      <c r="M122" s="30" t="str">
        <f t="shared" si="13"/>
        <v>126827</v>
      </c>
      <c r="N122" s="31" t="str">
        <f t="shared" si="3"/>
        <v>1.3E+05</v>
      </c>
      <c r="O122" s="12"/>
      <c r="P122" s="13">
        <v>26.0</v>
      </c>
      <c r="Q122" s="13" t="s">
        <v>8</v>
      </c>
    </row>
    <row r="123" ht="14.25" customHeight="1">
      <c r="A123" s="12">
        <v>180.0</v>
      </c>
      <c r="B123" s="32" t="s">
        <v>0</v>
      </c>
      <c r="C123" s="26">
        <v>41837.0</v>
      </c>
      <c r="D123" s="28">
        <v>2.0</v>
      </c>
      <c r="E123" s="27">
        <v>41949.0</v>
      </c>
      <c r="F123" s="28">
        <v>37.5</v>
      </c>
      <c r="G123" s="28">
        <v>28.0</v>
      </c>
      <c r="H123" s="28">
        <v>27.0</v>
      </c>
      <c r="I123" s="28">
        <v>23.0</v>
      </c>
      <c r="J123" s="29" t="str">
        <f t="shared" si="1"/>
        <v>26</v>
      </c>
      <c r="K123" s="28">
        <v>100.0</v>
      </c>
      <c r="L123" s="28" t="s">
        <v>1</v>
      </c>
      <c r="M123" s="30" t="str">
        <f t="shared" si="13"/>
        <v>7280</v>
      </c>
      <c r="N123" s="31" t="str">
        <f t="shared" si="3"/>
        <v>7.3E+03</v>
      </c>
      <c r="O123" s="12"/>
      <c r="P123" s="13">
        <v>20.0</v>
      </c>
      <c r="Q123" s="13" t="s">
        <v>8</v>
      </c>
    </row>
    <row r="124" ht="14.25" customHeight="1">
      <c r="A124" s="12">
        <v>181.0</v>
      </c>
      <c r="B124" s="32" t="s">
        <v>0</v>
      </c>
      <c r="C124" s="26">
        <v>41837.0</v>
      </c>
      <c r="D124" s="28">
        <v>5.0</v>
      </c>
      <c r="E124" s="27">
        <v>41949.0</v>
      </c>
      <c r="F124" s="28">
        <v>42.5</v>
      </c>
      <c r="G124" s="28">
        <v>10.0</v>
      </c>
      <c r="H124" s="28">
        <v>13.0</v>
      </c>
      <c r="I124" s="28">
        <v>12.0</v>
      </c>
      <c r="J124" s="29" t="str">
        <f t="shared" si="1"/>
        <v>12</v>
      </c>
      <c r="K124" s="28">
        <v>200.0</v>
      </c>
      <c r="L124" s="28" t="s">
        <v>1</v>
      </c>
      <c r="M124" s="30" t="str">
        <f t="shared" si="13"/>
        <v>583</v>
      </c>
      <c r="N124" s="31" t="str">
        <f t="shared" si="3"/>
        <v>5.8E+02</v>
      </c>
      <c r="O124" s="12"/>
      <c r="P124" s="13">
        <v>20.0</v>
      </c>
      <c r="Q124" s="13" t="s">
        <v>8</v>
      </c>
    </row>
    <row r="125" ht="14.25" customHeight="1">
      <c r="A125" s="32">
        <v>12.0</v>
      </c>
      <c r="B125" s="32" t="s">
        <v>0</v>
      </c>
      <c r="C125" s="33">
        <v>41837.0</v>
      </c>
      <c r="D125" s="28">
        <v>1.0</v>
      </c>
      <c r="E125" s="27">
        <v>41921.0</v>
      </c>
      <c r="F125" s="28">
        <v>5.0</v>
      </c>
      <c r="G125" s="28">
        <v>289.0</v>
      </c>
      <c r="H125" s="28">
        <v>220.0</v>
      </c>
      <c r="I125" s="28">
        <v>309.0</v>
      </c>
      <c r="J125" s="29" t="str">
        <f t="shared" si="1"/>
        <v>273</v>
      </c>
      <c r="K125" s="28">
        <v>50.0</v>
      </c>
      <c r="L125" s="28" t="s">
        <v>1</v>
      </c>
      <c r="M125" s="30" t="str">
        <f>((J125/K125)*1000*F125)</f>
        <v>27267</v>
      </c>
      <c r="N125" s="31" t="str">
        <f t="shared" si="3"/>
        <v>2.7E+04</v>
      </c>
      <c r="O125" s="13" t="s">
        <v>31</v>
      </c>
      <c r="P125" s="13">
        <v>27.0</v>
      </c>
      <c r="Q125" s="13" t="s">
        <v>8</v>
      </c>
    </row>
    <row r="126" ht="14.25" customHeight="1">
      <c r="A126" s="12">
        <v>182.0</v>
      </c>
      <c r="B126" s="32" t="s">
        <v>32</v>
      </c>
      <c r="C126" s="26">
        <v>41838.0</v>
      </c>
      <c r="D126" s="28">
        <v>1.0</v>
      </c>
      <c r="E126" s="27">
        <v>41949.0</v>
      </c>
      <c r="F126" s="28">
        <v>42.5</v>
      </c>
      <c r="G126" s="28">
        <v>35.0</v>
      </c>
      <c r="H126" s="28">
        <v>42.0</v>
      </c>
      <c r="I126" s="28">
        <v>48.0</v>
      </c>
      <c r="J126" s="29" t="str">
        <f t="shared" si="1"/>
        <v>42</v>
      </c>
      <c r="K126" s="28">
        <v>100.0</v>
      </c>
      <c r="L126" s="28" t="s">
        <v>6</v>
      </c>
      <c r="M126" s="30" t="str">
        <f t="shared" ref="M126:M127" si="14">((J126/K126)*1000*G126)</f>
        <v>14583</v>
      </c>
      <c r="N126" s="31" t="str">
        <f t="shared" si="3"/>
        <v>1.5E+04</v>
      </c>
      <c r="O126" s="12"/>
      <c r="P126" s="13">
        <v>19.0</v>
      </c>
      <c r="Q126" s="13" t="s">
        <v>8</v>
      </c>
    </row>
    <row r="127" ht="14.25" customHeight="1">
      <c r="A127" s="12">
        <v>183.0</v>
      </c>
      <c r="B127" s="32" t="s">
        <v>32</v>
      </c>
      <c r="C127" s="26">
        <v>41838.0</v>
      </c>
      <c r="D127" s="28">
        <v>2.0</v>
      </c>
      <c r="E127" s="27">
        <v>41949.0</v>
      </c>
      <c r="F127" s="28">
        <v>40.0</v>
      </c>
      <c r="G127" s="28">
        <v>32.0</v>
      </c>
      <c r="H127" s="28">
        <v>28.0</v>
      </c>
      <c r="I127" s="28">
        <v>29.0</v>
      </c>
      <c r="J127" s="29" t="str">
        <f t="shared" si="1"/>
        <v>30</v>
      </c>
      <c r="K127" s="28">
        <v>200.0</v>
      </c>
      <c r="L127" s="28" t="s">
        <v>6</v>
      </c>
      <c r="M127" s="30" t="str">
        <f t="shared" si="14"/>
        <v>4747</v>
      </c>
      <c r="N127" s="31" t="str">
        <f t="shared" si="3"/>
        <v>4.7E+03</v>
      </c>
      <c r="O127" s="12"/>
      <c r="P127" s="13">
        <v>20.0</v>
      </c>
      <c r="Q127" s="13" t="s">
        <v>8</v>
      </c>
    </row>
    <row r="128" ht="14.25" customHeight="1">
      <c r="A128" s="32">
        <v>21.0</v>
      </c>
      <c r="B128" s="32" t="s">
        <v>16</v>
      </c>
      <c r="C128" s="26">
        <v>41843.0</v>
      </c>
      <c r="D128" s="28">
        <v>1.0</v>
      </c>
      <c r="E128" s="27">
        <v>41921.0</v>
      </c>
      <c r="F128" s="28">
        <v>15.0</v>
      </c>
      <c r="G128" s="28">
        <v>39.0</v>
      </c>
      <c r="H128" s="28">
        <v>43.0</v>
      </c>
      <c r="I128" s="28">
        <v>41.0</v>
      </c>
      <c r="J128" s="29" t="str">
        <f t="shared" si="1"/>
        <v>41</v>
      </c>
      <c r="K128" s="28">
        <v>50.0</v>
      </c>
      <c r="L128" s="28" t="s">
        <v>1</v>
      </c>
      <c r="M128" s="30" t="str">
        <f t="shared" ref="M128:M132" si="15">((J128/K128)*1000*F128)</f>
        <v>12300</v>
      </c>
      <c r="N128" s="31" t="str">
        <f t="shared" si="3"/>
        <v>1.2E+04</v>
      </c>
      <c r="O128" s="32"/>
      <c r="P128" s="13">
        <v>15.0</v>
      </c>
      <c r="Q128" s="13" t="s">
        <v>8</v>
      </c>
    </row>
    <row r="129" ht="14.25" customHeight="1">
      <c r="A129" s="32">
        <v>15.0</v>
      </c>
      <c r="B129" s="25" t="s">
        <v>33</v>
      </c>
      <c r="C129" s="26">
        <v>41843.0</v>
      </c>
      <c r="D129" s="28">
        <v>2.0</v>
      </c>
      <c r="E129" s="27">
        <v>41921.0</v>
      </c>
      <c r="F129" s="28">
        <v>50.0</v>
      </c>
      <c r="G129" s="28">
        <v>48.0</v>
      </c>
      <c r="H129" s="28">
        <v>51.0</v>
      </c>
      <c r="I129" s="28">
        <v>45.0</v>
      </c>
      <c r="J129" s="29" t="str">
        <f t="shared" si="1"/>
        <v>48</v>
      </c>
      <c r="K129" s="28">
        <v>50.0</v>
      </c>
      <c r="L129" s="28" t="s">
        <v>1</v>
      </c>
      <c r="M129" s="30" t="str">
        <f t="shared" si="15"/>
        <v>48000</v>
      </c>
      <c r="N129" s="31" t="str">
        <f t="shared" si="3"/>
        <v>4.8E+04</v>
      </c>
      <c r="O129" s="32"/>
      <c r="P129" s="13">
        <v>23.0</v>
      </c>
      <c r="Q129" s="13" t="s">
        <v>8</v>
      </c>
    </row>
    <row r="130" ht="14.25" customHeight="1">
      <c r="A130" s="32">
        <v>20.0</v>
      </c>
      <c r="B130" s="32" t="s">
        <v>33</v>
      </c>
      <c r="C130" s="26">
        <v>41843.0</v>
      </c>
      <c r="D130" s="28">
        <v>1.0</v>
      </c>
      <c r="E130" s="27">
        <v>41921.0</v>
      </c>
      <c r="F130" s="28">
        <v>45.0</v>
      </c>
      <c r="G130" s="28">
        <v>144.0</v>
      </c>
      <c r="H130" s="28">
        <v>158.0</v>
      </c>
      <c r="I130" s="28">
        <v>152.0</v>
      </c>
      <c r="J130" s="29" t="str">
        <f t="shared" si="1"/>
        <v>151</v>
      </c>
      <c r="K130" s="28">
        <v>50.0</v>
      </c>
      <c r="L130" s="28" t="s">
        <v>1</v>
      </c>
      <c r="M130" s="30" t="str">
        <f t="shared" si="15"/>
        <v>136200</v>
      </c>
      <c r="N130" s="31" t="str">
        <f t="shared" si="3"/>
        <v>1.4E+05</v>
      </c>
      <c r="O130" s="32"/>
      <c r="P130" s="13">
        <v>27.0</v>
      </c>
      <c r="Q130" s="13" t="s">
        <v>8</v>
      </c>
    </row>
    <row r="131" ht="14.25" customHeight="1">
      <c r="A131" s="32">
        <v>16.0</v>
      </c>
      <c r="B131" s="32" t="s">
        <v>17</v>
      </c>
      <c r="C131" s="26">
        <v>41844.0</v>
      </c>
      <c r="D131" s="28">
        <v>3.0</v>
      </c>
      <c r="E131" s="27">
        <v>41921.0</v>
      </c>
      <c r="F131" s="28">
        <v>45.0</v>
      </c>
      <c r="G131" s="28">
        <v>120.0</v>
      </c>
      <c r="H131" s="28">
        <v>101.0</v>
      </c>
      <c r="I131" s="28">
        <v>113.0</v>
      </c>
      <c r="J131" s="29" t="str">
        <f t="shared" si="1"/>
        <v>111</v>
      </c>
      <c r="K131" s="28">
        <v>50.0</v>
      </c>
      <c r="L131" s="28" t="s">
        <v>1</v>
      </c>
      <c r="M131" s="30" t="str">
        <f t="shared" si="15"/>
        <v>100200</v>
      </c>
      <c r="N131" s="31" t="str">
        <f t="shared" si="3"/>
        <v>1.0E+05</v>
      </c>
      <c r="O131" s="32"/>
      <c r="P131" s="13">
        <v>28.0</v>
      </c>
      <c r="Q131" s="13" t="s">
        <v>8</v>
      </c>
    </row>
    <row r="132" ht="14.25" customHeight="1">
      <c r="A132" s="32">
        <v>18.0</v>
      </c>
      <c r="B132" s="32" t="s">
        <v>17</v>
      </c>
      <c r="C132" s="26">
        <v>41844.0</v>
      </c>
      <c r="D132" s="28">
        <v>1.0</v>
      </c>
      <c r="E132" s="27">
        <v>41921.0</v>
      </c>
      <c r="F132" s="28">
        <v>45.0</v>
      </c>
      <c r="G132" s="28">
        <v>43.0</v>
      </c>
      <c r="H132" s="28">
        <v>38.0</v>
      </c>
      <c r="I132" s="28">
        <v>64.0</v>
      </c>
      <c r="J132" s="29" t="str">
        <f t="shared" si="1"/>
        <v>48</v>
      </c>
      <c r="K132" s="28">
        <v>50.0</v>
      </c>
      <c r="L132" s="28" t="s">
        <v>1</v>
      </c>
      <c r="M132" s="30" t="str">
        <f t="shared" si="15"/>
        <v>43500</v>
      </c>
      <c r="N132" s="31" t="str">
        <f t="shared" si="3"/>
        <v>4.4E+04</v>
      </c>
      <c r="O132" s="32"/>
      <c r="P132" s="34">
        <v>25.0</v>
      </c>
      <c r="Q132" s="13" t="s">
        <v>8</v>
      </c>
    </row>
    <row r="133" ht="14.25" customHeight="1">
      <c r="A133" s="12">
        <v>126.0</v>
      </c>
      <c r="B133" s="32" t="s">
        <v>17</v>
      </c>
      <c r="C133" s="26">
        <v>41844.0</v>
      </c>
      <c r="D133" s="28">
        <v>2.0</v>
      </c>
      <c r="E133" s="27">
        <v>41928.0</v>
      </c>
      <c r="F133" s="28">
        <v>7.5</v>
      </c>
      <c r="G133" s="28">
        <v>107.0</v>
      </c>
      <c r="H133" s="28">
        <v>103.0</v>
      </c>
      <c r="I133" s="28">
        <v>94.0</v>
      </c>
      <c r="J133" s="29" t="str">
        <f t="shared" si="1"/>
        <v>101</v>
      </c>
      <c r="K133" s="28">
        <v>10.0</v>
      </c>
      <c r="L133" s="28" t="s">
        <v>1</v>
      </c>
      <c r="M133" s="30" t="str">
        <f>((J133/K133)*1000*G133)</f>
        <v>1084267</v>
      </c>
      <c r="N133" s="31" t="str">
        <f t="shared" si="3"/>
        <v>1.1E+06</v>
      </c>
      <c r="O133" s="12" t="s">
        <v>34</v>
      </c>
      <c r="P133" s="13">
        <v>26.0</v>
      </c>
      <c r="Q133" s="13" t="s">
        <v>8</v>
      </c>
    </row>
    <row r="134" ht="14.25" customHeight="1">
      <c r="A134" s="32">
        <v>7.0</v>
      </c>
      <c r="B134" s="32" t="s">
        <v>19</v>
      </c>
      <c r="C134" s="26">
        <v>41844.0</v>
      </c>
      <c r="D134" s="28">
        <v>2.0</v>
      </c>
      <c r="E134" s="27">
        <v>41921.0</v>
      </c>
      <c r="F134" s="28">
        <v>50.0</v>
      </c>
      <c r="G134" s="28">
        <v>112.0</v>
      </c>
      <c r="H134" s="28">
        <v>129.0</v>
      </c>
      <c r="I134" s="28">
        <v>132.0</v>
      </c>
      <c r="J134" s="29" t="str">
        <f t="shared" si="1"/>
        <v>124</v>
      </c>
      <c r="K134" s="28">
        <v>50.0</v>
      </c>
      <c r="L134" s="28" t="s">
        <v>1</v>
      </c>
      <c r="M134" s="30" t="str">
        <f t="shared" ref="M134:M152" si="16">((J134/K134)*1000*F134)</f>
        <v>124333</v>
      </c>
      <c r="N134" s="31" t="str">
        <f t="shared" si="3"/>
        <v>1.2E+05</v>
      </c>
      <c r="O134" s="32" t="s">
        <v>35</v>
      </c>
      <c r="P134" s="13">
        <v>28.0</v>
      </c>
      <c r="Q134" s="13" t="s">
        <v>8</v>
      </c>
    </row>
    <row r="135" ht="14.25" customHeight="1">
      <c r="A135" s="32">
        <v>11.0</v>
      </c>
      <c r="B135" s="32" t="s">
        <v>19</v>
      </c>
      <c r="C135" s="26">
        <v>41844.0</v>
      </c>
      <c r="D135" s="28">
        <v>1.0</v>
      </c>
      <c r="E135" s="27">
        <v>41921.0</v>
      </c>
      <c r="F135" s="28">
        <v>45.0</v>
      </c>
      <c r="G135" s="28">
        <v>52.0</v>
      </c>
      <c r="H135" s="28">
        <v>53.0</v>
      </c>
      <c r="I135" s="28">
        <v>39.0</v>
      </c>
      <c r="J135" s="29" t="str">
        <f t="shared" si="1"/>
        <v>48</v>
      </c>
      <c r="K135" s="28">
        <v>50.0</v>
      </c>
      <c r="L135" s="28" t="s">
        <v>1</v>
      </c>
      <c r="M135" s="30" t="str">
        <f t="shared" si="16"/>
        <v>43200</v>
      </c>
      <c r="N135" s="31" t="str">
        <f t="shared" si="3"/>
        <v>4.3E+04</v>
      </c>
      <c r="O135" s="32"/>
      <c r="P135" s="13">
        <v>33.0</v>
      </c>
      <c r="Q135" s="13" t="s">
        <v>8</v>
      </c>
    </row>
    <row r="136" ht="14.25" customHeight="1">
      <c r="A136" s="32">
        <v>6.0</v>
      </c>
      <c r="B136" s="32" t="s">
        <v>19</v>
      </c>
      <c r="C136" s="33">
        <v>41844.0</v>
      </c>
      <c r="D136" s="28">
        <v>3.0</v>
      </c>
      <c r="E136" s="27">
        <v>41921.0</v>
      </c>
      <c r="F136" s="28">
        <v>45.0</v>
      </c>
      <c r="G136" s="28">
        <v>42.0</v>
      </c>
      <c r="H136" s="28">
        <v>42.0</v>
      </c>
      <c r="I136" s="28">
        <v>47.0</v>
      </c>
      <c r="J136" s="29" t="str">
        <f t="shared" si="1"/>
        <v>44</v>
      </c>
      <c r="K136" s="28">
        <v>200.0</v>
      </c>
      <c r="L136" s="28" t="s">
        <v>1</v>
      </c>
      <c r="M136" s="30" t="str">
        <f t="shared" si="16"/>
        <v>9825</v>
      </c>
      <c r="N136" s="31" t="str">
        <f t="shared" si="3"/>
        <v>9.8E+03</v>
      </c>
      <c r="O136" s="25"/>
      <c r="P136" s="13">
        <v>30.0</v>
      </c>
      <c r="Q136" s="13" t="s">
        <v>8</v>
      </c>
    </row>
    <row r="137" ht="14.25" customHeight="1">
      <c r="A137" s="12">
        <v>1.0</v>
      </c>
      <c r="B137" s="32" t="s">
        <v>20</v>
      </c>
      <c r="C137" s="26">
        <v>41844.0</v>
      </c>
      <c r="D137" s="28">
        <v>5.0</v>
      </c>
      <c r="E137" s="27">
        <v>41908.0</v>
      </c>
      <c r="F137" s="28">
        <v>50.0</v>
      </c>
      <c r="G137" s="28">
        <v>40.0</v>
      </c>
      <c r="H137" s="28">
        <v>52.0</v>
      </c>
      <c r="I137" s="28">
        <v>53.0</v>
      </c>
      <c r="J137" s="29" t="str">
        <f t="shared" si="1"/>
        <v>48</v>
      </c>
      <c r="K137" s="28">
        <v>50.0</v>
      </c>
      <c r="L137" s="28" t="s">
        <v>1</v>
      </c>
      <c r="M137" s="30" t="str">
        <f t="shared" si="16"/>
        <v>48333</v>
      </c>
      <c r="N137" s="35" t="str">
        <f t="shared" si="3"/>
        <v>4.8E+04</v>
      </c>
      <c r="O137" s="12"/>
      <c r="P137" s="13">
        <v>30.0</v>
      </c>
      <c r="Q137" s="13" t="s">
        <v>8</v>
      </c>
    </row>
    <row r="138" ht="14.25" customHeight="1">
      <c r="A138" s="12">
        <v>3.0</v>
      </c>
      <c r="B138" s="32" t="s">
        <v>20</v>
      </c>
      <c r="C138" s="26">
        <v>41844.0</v>
      </c>
      <c r="D138" s="28">
        <v>1.0</v>
      </c>
      <c r="E138" s="27">
        <v>41908.0</v>
      </c>
      <c r="F138" s="28">
        <v>45.0</v>
      </c>
      <c r="G138" s="28">
        <v>5.0</v>
      </c>
      <c r="H138" s="28">
        <v>3.0</v>
      </c>
      <c r="I138" s="28">
        <v>5.0</v>
      </c>
      <c r="J138" s="29" t="str">
        <f t="shared" si="1"/>
        <v>4</v>
      </c>
      <c r="K138" s="28">
        <v>100.0</v>
      </c>
      <c r="L138" s="28" t="s">
        <v>1</v>
      </c>
      <c r="M138" s="30" t="str">
        <f t="shared" si="16"/>
        <v>1950</v>
      </c>
      <c r="N138" s="35" t="str">
        <f t="shared" si="3"/>
        <v>2.0E+03</v>
      </c>
      <c r="O138" s="12"/>
      <c r="P138" s="13">
        <v>24.0</v>
      </c>
      <c r="Q138" s="13" t="s">
        <v>8</v>
      </c>
    </row>
    <row r="139" ht="14.25" customHeight="1">
      <c r="A139" s="32">
        <v>4.0</v>
      </c>
      <c r="B139" s="32" t="s">
        <v>20</v>
      </c>
      <c r="C139" s="26">
        <v>41844.0</v>
      </c>
      <c r="D139" s="28">
        <v>7.0</v>
      </c>
      <c r="E139" s="27">
        <v>41908.0</v>
      </c>
      <c r="F139" s="28">
        <v>50.0</v>
      </c>
      <c r="G139" s="28">
        <v>9.0</v>
      </c>
      <c r="H139" s="28">
        <v>29.0</v>
      </c>
      <c r="I139" s="28">
        <v>16.0</v>
      </c>
      <c r="J139" s="29" t="str">
        <f t="shared" si="1"/>
        <v>18</v>
      </c>
      <c r="K139" s="28">
        <v>100.0</v>
      </c>
      <c r="L139" s="28" t="s">
        <v>1</v>
      </c>
      <c r="M139" s="30" t="str">
        <f t="shared" si="16"/>
        <v>9000</v>
      </c>
      <c r="N139" s="35" t="str">
        <f t="shared" si="3"/>
        <v>9.0E+03</v>
      </c>
      <c r="O139" s="32"/>
      <c r="P139" s="13">
        <v>26.0</v>
      </c>
      <c r="Q139" s="13" t="s">
        <v>8</v>
      </c>
    </row>
    <row r="140" ht="14.25" customHeight="1">
      <c r="A140" s="32">
        <v>10.0</v>
      </c>
      <c r="B140" s="32" t="s">
        <v>20</v>
      </c>
      <c r="C140" s="26">
        <v>41844.0</v>
      </c>
      <c r="D140" s="28">
        <v>4.0</v>
      </c>
      <c r="E140" s="27">
        <v>41921.0</v>
      </c>
      <c r="F140" s="28">
        <v>45.0</v>
      </c>
      <c r="G140" s="28">
        <v>51.0</v>
      </c>
      <c r="H140" s="28">
        <v>43.0</v>
      </c>
      <c r="I140" s="28">
        <v>38.0</v>
      </c>
      <c r="J140" s="29" t="str">
        <f t="shared" si="1"/>
        <v>44</v>
      </c>
      <c r="K140" s="28">
        <v>50.0</v>
      </c>
      <c r="L140" s="28" t="s">
        <v>1</v>
      </c>
      <c r="M140" s="30" t="str">
        <f t="shared" si="16"/>
        <v>39600</v>
      </c>
      <c r="N140" s="31" t="str">
        <f t="shared" si="3"/>
        <v>4.0E+04</v>
      </c>
      <c r="O140" s="32"/>
      <c r="P140" s="13">
        <v>30.0</v>
      </c>
      <c r="Q140" s="13" t="s">
        <v>8</v>
      </c>
    </row>
    <row r="141" ht="14.25" customHeight="1">
      <c r="A141" s="32">
        <v>13.0</v>
      </c>
      <c r="B141" s="32" t="s">
        <v>20</v>
      </c>
      <c r="C141" s="26">
        <v>41844.0</v>
      </c>
      <c r="D141" s="28">
        <v>6.0</v>
      </c>
      <c r="E141" s="27">
        <v>41921.0</v>
      </c>
      <c r="F141" s="28">
        <v>50.0</v>
      </c>
      <c r="G141" s="28">
        <v>87.0</v>
      </c>
      <c r="H141" s="28">
        <v>98.0</v>
      </c>
      <c r="I141" s="28">
        <v>97.0</v>
      </c>
      <c r="J141" s="29" t="str">
        <f t="shared" si="1"/>
        <v>94</v>
      </c>
      <c r="K141" s="28">
        <v>100.0</v>
      </c>
      <c r="L141" s="28" t="s">
        <v>1</v>
      </c>
      <c r="M141" s="30" t="str">
        <f t="shared" si="16"/>
        <v>47000</v>
      </c>
      <c r="N141" s="31" t="str">
        <f t="shared" si="3"/>
        <v>4.7E+04</v>
      </c>
      <c r="O141" s="32"/>
      <c r="P141" s="13">
        <v>25.0</v>
      </c>
      <c r="Q141" s="13" t="s">
        <v>8</v>
      </c>
    </row>
    <row r="142" ht="14.25" customHeight="1">
      <c r="A142" s="32">
        <v>14.0</v>
      </c>
      <c r="B142" s="32" t="s">
        <v>20</v>
      </c>
      <c r="C142" s="26">
        <v>41844.0</v>
      </c>
      <c r="D142" s="28">
        <v>8.0</v>
      </c>
      <c r="E142" s="27">
        <v>41921.0</v>
      </c>
      <c r="F142" s="28">
        <v>50.0</v>
      </c>
      <c r="G142" s="28">
        <v>68.0</v>
      </c>
      <c r="H142" s="28">
        <v>39.0</v>
      </c>
      <c r="I142" s="28">
        <v>49.0</v>
      </c>
      <c r="J142" s="29" t="str">
        <f t="shared" si="1"/>
        <v>52</v>
      </c>
      <c r="K142" s="28">
        <v>200.0</v>
      </c>
      <c r="L142" s="28" t="s">
        <v>1</v>
      </c>
      <c r="M142" s="30" t="str">
        <f t="shared" si="16"/>
        <v>13000</v>
      </c>
      <c r="N142" s="31" t="str">
        <f t="shared" si="3"/>
        <v>1.3E+04</v>
      </c>
      <c r="O142" s="32"/>
      <c r="P142" s="13">
        <v>27.0</v>
      </c>
      <c r="Q142" s="13" t="s">
        <v>8</v>
      </c>
    </row>
    <row r="143" ht="14.25" customHeight="1">
      <c r="A143" s="32">
        <v>23.0</v>
      </c>
      <c r="B143" s="32" t="s">
        <v>20</v>
      </c>
      <c r="C143" s="26">
        <v>41844.0</v>
      </c>
      <c r="D143" s="28">
        <v>3.0</v>
      </c>
      <c r="E143" s="27">
        <v>41921.0</v>
      </c>
      <c r="F143" s="28">
        <v>47.5</v>
      </c>
      <c r="G143" s="28">
        <v>54.0</v>
      </c>
      <c r="H143" s="28">
        <v>51.0</v>
      </c>
      <c r="I143" s="28">
        <v>66.0</v>
      </c>
      <c r="J143" s="29" t="str">
        <f t="shared" si="1"/>
        <v>57</v>
      </c>
      <c r="K143" s="28">
        <v>50.0</v>
      </c>
      <c r="L143" s="28" t="s">
        <v>1</v>
      </c>
      <c r="M143" s="30" t="str">
        <f t="shared" si="16"/>
        <v>54150</v>
      </c>
      <c r="N143" s="31" t="str">
        <f t="shared" si="3"/>
        <v>5.4E+04</v>
      </c>
      <c r="O143" s="32"/>
      <c r="P143" s="13">
        <v>30.0</v>
      </c>
      <c r="Q143" s="13" t="s">
        <v>8</v>
      </c>
    </row>
    <row r="144" ht="14.25" customHeight="1">
      <c r="A144" s="32">
        <v>24.0</v>
      </c>
      <c r="B144" s="32" t="s">
        <v>20</v>
      </c>
      <c r="C144" s="26">
        <v>41844.0</v>
      </c>
      <c r="D144" s="28">
        <v>2.0</v>
      </c>
      <c r="E144" s="27">
        <v>41921.0</v>
      </c>
      <c r="F144" s="28">
        <v>15.0</v>
      </c>
      <c r="G144" s="28">
        <v>72.0</v>
      </c>
      <c r="H144" s="28">
        <v>61.0</v>
      </c>
      <c r="I144" s="28">
        <v>66.0</v>
      </c>
      <c r="J144" s="29" t="str">
        <f t="shared" si="1"/>
        <v>66</v>
      </c>
      <c r="K144" s="28">
        <v>100.0</v>
      </c>
      <c r="L144" s="28" t="s">
        <v>1</v>
      </c>
      <c r="M144" s="30" t="str">
        <f t="shared" si="16"/>
        <v>9950</v>
      </c>
      <c r="N144" s="31" t="str">
        <f t="shared" si="3"/>
        <v>1.0E+04</v>
      </c>
      <c r="O144" s="32"/>
      <c r="P144" s="13">
        <v>34.0</v>
      </c>
      <c r="Q144" s="13" t="s">
        <v>8</v>
      </c>
    </row>
    <row r="145" ht="14.25" customHeight="1">
      <c r="A145" s="32">
        <v>22.0</v>
      </c>
      <c r="B145" s="32" t="s">
        <v>36</v>
      </c>
      <c r="C145" s="26">
        <v>41845.0</v>
      </c>
      <c r="D145" s="28">
        <v>1.0</v>
      </c>
      <c r="E145" s="27">
        <v>41921.0</v>
      </c>
      <c r="F145" s="28">
        <v>45.0</v>
      </c>
      <c r="G145" s="28">
        <v>29.0</v>
      </c>
      <c r="H145" s="28">
        <v>26.0</v>
      </c>
      <c r="I145" s="28">
        <v>27.0</v>
      </c>
      <c r="J145" s="29" t="str">
        <f t="shared" si="1"/>
        <v>27</v>
      </c>
      <c r="K145" s="28">
        <v>200.0</v>
      </c>
      <c r="L145" s="28" t="s">
        <v>1</v>
      </c>
      <c r="M145" s="30" t="str">
        <f t="shared" si="16"/>
        <v>6150</v>
      </c>
      <c r="N145" s="31" t="str">
        <f t="shared" si="3"/>
        <v>6.2E+03</v>
      </c>
      <c r="O145" s="32"/>
      <c r="P145" s="13">
        <v>20.0</v>
      </c>
      <c r="Q145" s="13" t="s">
        <v>8</v>
      </c>
    </row>
    <row r="146" ht="14.25" customHeight="1">
      <c r="A146" s="32">
        <v>25.0</v>
      </c>
      <c r="B146" s="32" t="s">
        <v>36</v>
      </c>
      <c r="C146" s="26">
        <v>41845.0</v>
      </c>
      <c r="D146" s="28">
        <v>2.0</v>
      </c>
      <c r="E146" s="27">
        <v>41921.0</v>
      </c>
      <c r="F146" s="28">
        <v>10.0</v>
      </c>
      <c r="G146" s="28">
        <v>124.0</v>
      </c>
      <c r="H146" s="28">
        <v>131.0</v>
      </c>
      <c r="I146" s="28">
        <v>120.0</v>
      </c>
      <c r="J146" s="29" t="str">
        <f t="shared" si="1"/>
        <v>125</v>
      </c>
      <c r="K146" s="28">
        <v>50.0</v>
      </c>
      <c r="L146" s="28" t="s">
        <v>1</v>
      </c>
      <c r="M146" s="30" t="str">
        <f t="shared" si="16"/>
        <v>25000</v>
      </c>
      <c r="N146" s="31" t="str">
        <f t="shared" si="3"/>
        <v>2.5E+04</v>
      </c>
      <c r="O146" s="32"/>
      <c r="P146" s="13">
        <v>22.0</v>
      </c>
      <c r="Q146" s="13" t="s">
        <v>8</v>
      </c>
    </row>
    <row r="147" ht="14.25" customHeight="1">
      <c r="A147" s="12">
        <v>2.0</v>
      </c>
      <c r="B147" s="12" t="s">
        <v>23</v>
      </c>
      <c r="C147" s="26">
        <v>41845.0</v>
      </c>
      <c r="D147" s="28">
        <v>2.0</v>
      </c>
      <c r="E147" s="27">
        <v>41908.0</v>
      </c>
      <c r="F147" s="28">
        <v>45.0</v>
      </c>
      <c r="G147" s="28">
        <v>46.0</v>
      </c>
      <c r="H147" s="28">
        <v>45.0</v>
      </c>
      <c r="I147" s="28">
        <v>45.0</v>
      </c>
      <c r="J147" s="29" t="str">
        <f t="shared" si="1"/>
        <v>45</v>
      </c>
      <c r="K147" s="28">
        <v>50.0</v>
      </c>
      <c r="L147" s="28" t="s">
        <v>6</v>
      </c>
      <c r="M147" s="30" t="str">
        <f t="shared" si="16"/>
        <v>40800</v>
      </c>
      <c r="N147" s="35" t="str">
        <f t="shared" si="3"/>
        <v>4.1E+04</v>
      </c>
      <c r="O147" s="12"/>
      <c r="P147" s="13">
        <v>25.0</v>
      </c>
      <c r="Q147" s="13" t="s">
        <v>7</v>
      </c>
    </row>
    <row r="148" ht="14.25" customHeight="1">
      <c r="A148" s="32">
        <v>5.0</v>
      </c>
      <c r="B148" s="32" t="s">
        <v>23</v>
      </c>
      <c r="C148" s="26">
        <v>41845.0</v>
      </c>
      <c r="D148" s="28">
        <v>4.0</v>
      </c>
      <c r="E148" s="27">
        <v>41908.0</v>
      </c>
      <c r="F148" s="28">
        <v>45.0</v>
      </c>
      <c r="G148" s="28">
        <v>18.0</v>
      </c>
      <c r="H148" s="28">
        <v>16.0</v>
      </c>
      <c r="I148" s="28">
        <v>19.0</v>
      </c>
      <c r="J148" s="29" t="str">
        <f t="shared" si="1"/>
        <v>18</v>
      </c>
      <c r="K148" s="28">
        <v>50.0</v>
      </c>
      <c r="L148" s="28" t="s">
        <v>1</v>
      </c>
      <c r="M148" s="30" t="str">
        <f t="shared" si="16"/>
        <v>15900</v>
      </c>
      <c r="N148" s="35" t="str">
        <f t="shared" si="3"/>
        <v>1.6E+04</v>
      </c>
      <c r="O148" s="32"/>
      <c r="P148" s="13">
        <v>30.0</v>
      </c>
      <c r="Q148" s="13" t="s">
        <v>8</v>
      </c>
    </row>
    <row r="149" ht="14.25" customHeight="1">
      <c r="A149" s="32">
        <v>8.0</v>
      </c>
      <c r="B149" s="32" t="s">
        <v>23</v>
      </c>
      <c r="C149" s="26">
        <v>41845.0</v>
      </c>
      <c r="D149" s="28">
        <v>5.0</v>
      </c>
      <c r="E149" s="27">
        <v>41921.0</v>
      </c>
      <c r="F149" s="28">
        <v>50.0</v>
      </c>
      <c r="G149" s="28">
        <v>100.0</v>
      </c>
      <c r="H149" s="28">
        <v>88.0</v>
      </c>
      <c r="I149" s="28">
        <v>107.0</v>
      </c>
      <c r="J149" s="29" t="str">
        <f t="shared" si="1"/>
        <v>98</v>
      </c>
      <c r="K149" s="28">
        <v>50.0</v>
      </c>
      <c r="L149" s="28" t="s">
        <v>1</v>
      </c>
      <c r="M149" s="30" t="str">
        <f t="shared" si="16"/>
        <v>98333</v>
      </c>
      <c r="N149" s="31" t="str">
        <f t="shared" si="3"/>
        <v>9.8E+04</v>
      </c>
      <c r="O149" s="32"/>
      <c r="P149" s="13">
        <v>32.0</v>
      </c>
      <c r="Q149" s="13" t="s">
        <v>8</v>
      </c>
    </row>
    <row r="150" ht="14.25" customHeight="1">
      <c r="A150" s="32">
        <v>9.0</v>
      </c>
      <c r="B150" s="25" t="s">
        <v>23</v>
      </c>
      <c r="C150" s="26">
        <v>41845.0</v>
      </c>
      <c r="D150" s="28">
        <v>1.0</v>
      </c>
      <c r="E150" s="27">
        <v>41921.0</v>
      </c>
      <c r="F150" s="28">
        <v>45.0</v>
      </c>
      <c r="G150" s="28">
        <v>116.0</v>
      </c>
      <c r="H150" s="28">
        <v>149.0</v>
      </c>
      <c r="I150" s="28">
        <v>152.0</v>
      </c>
      <c r="J150" s="29" t="str">
        <f t="shared" si="1"/>
        <v>139</v>
      </c>
      <c r="K150" s="28">
        <v>50.0</v>
      </c>
      <c r="L150" s="28" t="s">
        <v>6</v>
      </c>
      <c r="M150" s="30" t="str">
        <f t="shared" si="16"/>
        <v>125100</v>
      </c>
      <c r="N150" s="31" t="str">
        <f t="shared" si="3"/>
        <v>1.3E+05</v>
      </c>
      <c r="O150" s="32"/>
      <c r="P150" s="13">
        <v>29.0</v>
      </c>
      <c r="Q150" s="13" t="s">
        <v>7</v>
      </c>
    </row>
    <row r="151" ht="14.25" customHeight="1">
      <c r="A151" s="32">
        <v>17.0</v>
      </c>
      <c r="B151" s="32" t="s">
        <v>23</v>
      </c>
      <c r="C151" s="26">
        <v>41845.0</v>
      </c>
      <c r="D151" s="28">
        <v>3.0</v>
      </c>
      <c r="E151" s="27">
        <v>41921.0</v>
      </c>
      <c r="F151" s="28">
        <v>45.0</v>
      </c>
      <c r="G151" s="28">
        <v>78.0</v>
      </c>
      <c r="H151" s="28">
        <v>79.0</v>
      </c>
      <c r="I151" s="28">
        <v>85.0</v>
      </c>
      <c r="J151" s="29" t="str">
        <f t="shared" si="1"/>
        <v>81</v>
      </c>
      <c r="K151" s="28">
        <v>100.0</v>
      </c>
      <c r="L151" s="28" t="s">
        <v>6</v>
      </c>
      <c r="M151" s="30" t="str">
        <f t="shared" si="16"/>
        <v>36300</v>
      </c>
      <c r="N151" s="31" t="str">
        <f t="shared" si="3"/>
        <v>3.6E+04</v>
      </c>
      <c r="O151" s="32" t="s">
        <v>29</v>
      </c>
      <c r="P151" s="13">
        <v>30.0</v>
      </c>
      <c r="Q151" s="13" t="s">
        <v>7</v>
      </c>
    </row>
    <row r="152" ht="14.25" customHeight="1">
      <c r="A152" s="32">
        <v>19.0</v>
      </c>
      <c r="B152" s="32" t="s">
        <v>23</v>
      </c>
      <c r="C152" s="26">
        <v>41845.0</v>
      </c>
      <c r="D152" s="28">
        <v>6.0</v>
      </c>
      <c r="E152" s="27">
        <v>41921.0</v>
      </c>
      <c r="F152" s="28">
        <v>45.0</v>
      </c>
      <c r="G152" s="28">
        <v>64.0</v>
      </c>
      <c r="H152" s="28">
        <v>79.0</v>
      </c>
      <c r="I152" s="28">
        <v>67.0</v>
      </c>
      <c r="J152" s="29" t="str">
        <f t="shared" si="1"/>
        <v>70</v>
      </c>
      <c r="K152" s="28">
        <v>100.0</v>
      </c>
      <c r="L152" s="28" t="s">
        <v>6</v>
      </c>
      <c r="M152" s="30" t="str">
        <f t="shared" si="16"/>
        <v>31500</v>
      </c>
      <c r="N152" s="31" t="str">
        <f t="shared" si="3"/>
        <v>3.2E+04</v>
      </c>
      <c r="O152" s="32"/>
      <c r="P152" s="13">
        <v>31.0</v>
      </c>
      <c r="Q152" s="13" t="s">
        <v>7</v>
      </c>
    </row>
    <row r="153" ht="14.25" customHeight="1">
      <c r="A153" s="12">
        <v>140.0</v>
      </c>
      <c r="B153" s="32" t="s">
        <v>37</v>
      </c>
      <c r="C153" s="26">
        <v>41850.0</v>
      </c>
      <c r="D153" s="28">
        <v>1.0</v>
      </c>
      <c r="E153" s="27">
        <v>41949.0</v>
      </c>
      <c r="F153" s="28">
        <v>45.0</v>
      </c>
      <c r="G153" s="28">
        <v>19.0</v>
      </c>
      <c r="H153" s="28">
        <v>15.0</v>
      </c>
      <c r="I153" s="28">
        <v>17.0</v>
      </c>
      <c r="J153" s="29" t="str">
        <f t="shared" si="1"/>
        <v>17</v>
      </c>
      <c r="K153" s="28">
        <v>200.0</v>
      </c>
      <c r="L153" s="28" t="s">
        <v>1</v>
      </c>
      <c r="M153" s="30" t="str">
        <f t="shared" ref="M153:M157" si="17">((J153/K153)*1000*G153)</f>
        <v>1615</v>
      </c>
      <c r="N153" s="31" t="str">
        <f t="shared" si="3"/>
        <v>1.6E+03</v>
      </c>
      <c r="O153" s="12"/>
      <c r="P153" s="13">
        <v>20.0</v>
      </c>
      <c r="Q153" s="13" t="s">
        <v>8</v>
      </c>
    </row>
    <row r="154" ht="14.25" customHeight="1">
      <c r="A154" s="12">
        <v>138.0</v>
      </c>
      <c r="B154" s="32" t="s">
        <v>38</v>
      </c>
      <c r="C154" s="26">
        <v>41850.0</v>
      </c>
      <c r="D154" s="28">
        <v>1.0</v>
      </c>
      <c r="E154" s="27">
        <v>41949.0</v>
      </c>
      <c r="F154" s="28">
        <v>30.0</v>
      </c>
      <c r="G154" s="28">
        <v>0.0</v>
      </c>
      <c r="H154" s="28">
        <v>2.0</v>
      </c>
      <c r="I154" s="28">
        <v>0.0</v>
      </c>
      <c r="J154" s="29" t="str">
        <f t="shared" si="1"/>
        <v>1</v>
      </c>
      <c r="K154" s="28">
        <v>200.0</v>
      </c>
      <c r="L154" s="28" t="s">
        <v>1</v>
      </c>
      <c r="M154" s="30" t="str">
        <f t="shared" si="17"/>
        <v>0</v>
      </c>
      <c r="N154" s="31" t="str">
        <f t="shared" si="3"/>
        <v>0.0E+00</v>
      </c>
      <c r="O154" s="36" t="s">
        <v>39</v>
      </c>
      <c r="P154" s="13">
        <v>24.0</v>
      </c>
      <c r="Q154" s="13" t="s">
        <v>8</v>
      </c>
    </row>
    <row r="155" ht="14.25" customHeight="1">
      <c r="A155" s="12">
        <v>127.0</v>
      </c>
      <c r="B155" s="32" t="s">
        <v>0</v>
      </c>
      <c r="C155" s="26">
        <v>41851.0</v>
      </c>
      <c r="D155" s="28">
        <v>2.0</v>
      </c>
      <c r="E155" s="27">
        <v>41928.0</v>
      </c>
      <c r="F155" s="28">
        <v>42.5</v>
      </c>
      <c r="G155" s="28">
        <v>49.0</v>
      </c>
      <c r="H155" s="28">
        <v>48.0</v>
      </c>
      <c r="I155" s="28">
        <v>46.0</v>
      </c>
      <c r="J155" s="29" t="str">
        <f t="shared" si="1"/>
        <v>48</v>
      </c>
      <c r="K155" s="28">
        <v>25.0</v>
      </c>
      <c r="L155" s="28" t="s">
        <v>6</v>
      </c>
      <c r="M155" s="30" t="str">
        <f t="shared" si="17"/>
        <v>93427</v>
      </c>
      <c r="N155" s="31" t="str">
        <f t="shared" si="3"/>
        <v>9.3E+04</v>
      </c>
      <c r="O155" s="12"/>
      <c r="P155" s="13">
        <v>32.0</v>
      </c>
      <c r="Q155" s="13" t="s">
        <v>7</v>
      </c>
    </row>
    <row r="156" ht="14.25" customHeight="1">
      <c r="A156" s="12">
        <v>142.0</v>
      </c>
      <c r="B156" s="32" t="s">
        <v>0</v>
      </c>
      <c r="C156" s="26">
        <v>41851.0</v>
      </c>
      <c r="D156" s="28">
        <v>1.0</v>
      </c>
      <c r="E156" s="27">
        <v>41949.0</v>
      </c>
      <c r="F156" s="28">
        <v>42.5</v>
      </c>
      <c r="G156" s="28">
        <v>51.0</v>
      </c>
      <c r="H156" s="28">
        <v>65.0</v>
      </c>
      <c r="I156" s="28">
        <v>72.0</v>
      </c>
      <c r="J156" s="29" t="str">
        <f t="shared" si="1"/>
        <v>63</v>
      </c>
      <c r="K156" s="28">
        <v>25.0</v>
      </c>
      <c r="L156" s="28" t="s">
        <v>6</v>
      </c>
      <c r="M156" s="30" t="str">
        <f t="shared" si="17"/>
        <v>127840</v>
      </c>
      <c r="N156" s="31" t="str">
        <f t="shared" si="3"/>
        <v>1.3E+05</v>
      </c>
      <c r="O156" s="12"/>
      <c r="P156" s="13">
        <v>32.0</v>
      </c>
      <c r="Q156" s="13" t="s">
        <v>7</v>
      </c>
    </row>
    <row r="157" ht="14.25" customHeight="1">
      <c r="A157" s="12">
        <v>143.0</v>
      </c>
      <c r="B157" s="32" t="s">
        <v>3</v>
      </c>
      <c r="C157" s="26">
        <v>41851.0</v>
      </c>
      <c r="D157" s="28">
        <v>1.0</v>
      </c>
      <c r="E157" s="27">
        <v>41949.0</v>
      </c>
      <c r="F157" s="28">
        <v>42.5</v>
      </c>
      <c r="G157" s="28">
        <v>72.0</v>
      </c>
      <c r="H157" s="28">
        <v>65.0</v>
      </c>
      <c r="I157" s="28">
        <v>71.0</v>
      </c>
      <c r="J157" s="29" t="str">
        <f t="shared" si="1"/>
        <v>69</v>
      </c>
      <c r="K157" s="28">
        <v>50.0</v>
      </c>
      <c r="L157" s="28" t="s">
        <v>1</v>
      </c>
      <c r="M157" s="30" t="str">
        <f t="shared" si="17"/>
        <v>99840</v>
      </c>
      <c r="N157" s="31" t="str">
        <f t="shared" si="3"/>
        <v>1.0E+05</v>
      </c>
      <c r="O157" s="36" t="s">
        <v>40</v>
      </c>
      <c r="P157" s="13">
        <v>30.0</v>
      </c>
      <c r="Q157" s="13" t="s">
        <v>8</v>
      </c>
    </row>
    <row r="158" ht="14.25" customHeight="1">
      <c r="A158" s="12">
        <v>66.0</v>
      </c>
      <c r="B158" s="12" t="s">
        <v>26</v>
      </c>
      <c r="C158" s="26">
        <v>41852.0</v>
      </c>
      <c r="D158" s="28">
        <v>2.0</v>
      </c>
      <c r="E158" s="27">
        <v>41922.0</v>
      </c>
      <c r="F158" s="28">
        <v>45.0</v>
      </c>
      <c r="G158" s="28">
        <v>8.0</v>
      </c>
      <c r="H158" s="28">
        <v>9.0</v>
      </c>
      <c r="I158" s="28">
        <v>8.0</v>
      </c>
      <c r="J158" s="29" t="str">
        <f t="shared" si="1"/>
        <v>8</v>
      </c>
      <c r="K158" s="28">
        <v>200.0</v>
      </c>
      <c r="L158" s="28" t="s">
        <v>1</v>
      </c>
      <c r="M158" s="30" t="str">
        <f t="shared" ref="M158:M159" si="18">((J158/K158)*1000*F158)</f>
        <v>1875</v>
      </c>
      <c r="N158" s="31" t="str">
        <f t="shared" si="3"/>
        <v>1.9E+03</v>
      </c>
      <c r="O158" s="12"/>
      <c r="P158" s="13">
        <v>35.0</v>
      </c>
      <c r="Q158" s="13" t="s">
        <v>8</v>
      </c>
    </row>
    <row r="159" ht="14.25" customHeight="1">
      <c r="A159" s="12">
        <v>71.0</v>
      </c>
      <c r="B159" s="12" t="s">
        <v>26</v>
      </c>
      <c r="C159" s="26">
        <v>41852.0</v>
      </c>
      <c r="D159" s="28">
        <v>3.0</v>
      </c>
      <c r="E159" s="27">
        <v>41922.0</v>
      </c>
      <c r="F159" s="28">
        <v>47.5</v>
      </c>
      <c r="G159" s="28">
        <v>41.0</v>
      </c>
      <c r="H159" s="28">
        <v>42.0</v>
      </c>
      <c r="I159" s="28">
        <v>41.0</v>
      </c>
      <c r="J159" s="29" t="str">
        <f t="shared" si="1"/>
        <v>41</v>
      </c>
      <c r="K159" s="28">
        <v>50.0</v>
      </c>
      <c r="L159" s="28" t="s">
        <v>1</v>
      </c>
      <c r="M159" s="30" t="str">
        <f t="shared" si="18"/>
        <v>39267</v>
      </c>
      <c r="N159" s="31" t="str">
        <f t="shared" si="3"/>
        <v>3.9E+04</v>
      </c>
      <c r="O159" s="12"/>
      <c r="P159" s="13">
        <v>33.0</v>
      </c>
      <c r="Q159" s="13" t="s">
        <v>8</v>
      </c>
    </row>
    <row r="160" ht="14.25" customHeight="1">
      <c r="A160" s="12">
        <v>139.0</v>
      </c>
      <c r="B160" s="32" t="s">
        <v>26</v>
      </c>
      <c r="C160" s="26">
        <v>41852.0</v>
      </c>
      <c r="D160" s="28">
        <v>1.0</v>
      </c>
      <c r="E160" s="27">
        <v>41949.0</v>
      </c>
      <c r="F160" s="28">
        <v>47.5</v>
      </c>
      <c r="G160" s="28">
        <v>40.0</v>
      </c>
      <c r="H160" s="28">
        <v>63.0</v>
      </c>
      <c r="I160" s="28">
        <v>55.0</v>
      </c>
      <c r="J160" s="29" t="str">
        <f t="shared" si="1"/>
        <v>53</v>
      </c>
      <c r="K160" s="28">
        <v>100.0</v>
      </c>
      <c r="L160" s="28" t="s">
        <v>1</v>
      </c>
      <c r="M160" s="30" t="str">
        <f>((J160/K160)*1000*G160)</f>
        <v>21067</v>
      </c>
      <c r="N160" s="31" t="str">
        <f t="shared" si="3"/>
        <v>2.1E+04</v>
      </c>
      <c r="O160" s="12"/>
      <c r="P160" s="13">
        <v>30.0</v>
      </c>
      <c r="Q160" s="13" t="s">
        <v>8</v>
      </c>
    </row>
    <row r="161" ht="14.25" customHeight="1">
      <c r="A161" s="12">
        <v>59.0</v>
      </c>
      <c r="B161" s="32" t="s">
        <v>27</v>
      </c>
      <c r="C161" s="26">
        <v>41857.0</v>
      </c>
      <c r="D161" s="28">
        <v>2.0</v>
      </c>
      <c r="E161" s="27">
        <v>41922.0</v>
      </c>
      <c r="F161" s="28">
        <v>47.5</v>
      </c>
      <c r="G161" s="28">
        <v>34.0</v>
      </c>
      <c r="H161" s="28">
        <v>40.0</v>
      </c>
      <c r="I161" s="28">
        <v>37.0</v>
      </c>
      <c r="J161" s="29" t="str">
        <f t="shared" si="1"/>
        <v>37</v>
      </c>
      <c r="K161" s="28">
        <v>25.0</v>
      </c>
      <c r="L161" s="28" t="s">
        <v>1</v>
      </c>
      <c r="M161" s="30" t="str">
        <f t="shared" ref="M161:M167" si="19">((J161/K161)*1000*F161)</f>
        <v>70300</v>
      </c>
      <c r="N161" s="31" t="str">
        <f t="shared" si="3"/>
        <v>7.0E+04</v>
      </c>
      <c r="O161" s="12"/>
      <c r="P161" s="13">
        <v>24.0</v>
      </c>
      <c r="Q161" s="13" t="s">
        <v>8</v>
      </c>
    </row>
    <row r="162" ht="14.25" customHeight="1">
      <c r="A162" s="12">
        <v>62.0</v>
      </c>
      <c r="B162" s="32" t="s">
        <v>27</v>
      </c>
      <c r="C162" s="26">
        <v>41857.0</v>
      </c>
      <c r="D162" s="28">
        <v>1.0</v>
      </c>
      <c r="E162" s="27">
        <v>41922.0</v>
      </c>
      <c r="F162" s="28">
        <v>47.5</v>
      </c>
      <c r="G162" s="28">
        <v>72.0</v>
      </c>
      <c r="H162" s="28">
        <v>76.0</v>
      </c>
      <c r="I162" s="28">
        <v>81.0</v>
      </c>
      <c r="J162" s="29" t="str">
        <f t="shared" si="1"/>
        <v>76</v>
      </c>
      <c r="K162" s="28">
        <v>50.0</v>
      </c>
      <c r="L162" s="28" t="s">
        <v>1</v>
      </c>
      <c r="M162" s="30" t="str">
        <f t="shared" si="19"/>
        <v>72517</v>
      </c>
      <c r="N162" s="31" t="str">
        <f t="shared" si="3"/>
        <v>7.3E+04</v>
      </c>
      <c r="O162" s="12"/>
      <c r="P162" s="13">
        <v>24.0</v>
      </c>
      <c r="Q162" s="13" t="s">
        <v>8</v>
      </c>
    </row>
    <row r="163" ht="14.25" customHeight="1">
      <c r="A163" s="12">
        <v>53.0</v>
      </c>
      <c r="B163" s="32" t="s">
        <v>41</v>
      </c>
      <c r="C163" s="26">
        <v>41857.0</v>
      </c>
      <c r="D163" s="28">
        <v>4.0</v>
      </c>
      <c r="E163" s="27">
        <v>41922.0</v>
      </c>
      <c r="F163" s="28">
        <v>45.0</v>
      </c>
      <c r="G163" s="28">
        <v>27.0</v>
      </c>
      <c r="H163" s="28">
        <v>30.0</v>
      </c>
      <c r="I163" s="28">
        <v>29.0</v>
      </c>
      <c r="J163" s="29" t="str">
        <f t="shared" si="1"/>
        <v>29</v>
      </c>
      <c r="K163" s="28">
        <v>50.0</v>
      </c>
      <c r="L163" s="28" t="s">
        <v>6</v>
      </c>
      <c r="M163" s="30" t="str">
        <f t="shared" si="19"/>
        <v>25800</v>
      </c>
      <c r="N163" s="31" t="str">
        <f t="shared" si="3"/>
        <v>2.6E+04</v>
      </c>
      <c r="O163" s="12"/>
      <c r="P163" s="13">
        <v>25.0</v>
      </c>
      <c r="Q163" s="34" t="s">
        <v>7</v>
      </c>
    </row>
    <row r="164" ht="14.25" customHeight="1">
      <c r="A164" s="12">
        <v>57.0</v>
      </c>
      <c r="B164" s="32" t="s">
        <v>41</v>
      </c>
      <c r="C164" s="26">
        <v>41857.0</v>
      </c>
      <c r="D164" s="28">
        <v>3.0</v>
      </c>
      <c r="E164" s="27">
        <v>41922.0</v>
      </c>
      <c r="F164" s="28">
        <v>45.0</v>
      </c>
      <c r="G164" s="28">
        <v>60.0</v>
      </c>
      <c r="H164" s="28">
        <v>61.0</v>
      </c>
      <c r="I164" s="28">
        <v>57.0</v>
      </c>
      <c r="J164" s="29" t="str">
        <f t="shared" si="1"/>
        <v>59</v>
      </c>
      <c r="K164" s="28">
        <v>50.0</v>
      </c>
      <c r="L164" s="28" t="s">
        <v>1</v>
      </c>
      <c r="M164" s="30" t="str">
        <f t="shared" si="19"/>
        <v>53400</v>
      </c>
      <c r="N164" s="31" t="str">
        <f t="shared" si="3"/>
        <v>5.3E+04</v>
      </c>
      <c r="O164" s="12"/>
      <c r="P164" s="13">
        <v>25.0</v>
      </c>
      <c r="Q164" s="13" t="s">
        <v>8</v>
      </c>
    </row>
    <row r="165" ht="14.25" customHeight="1">
      <c r="A165" s="12">
        <v>58.0</v>
      </c>
      <c r="B165" s="32" t="s">
        <v>41</v>
      </c>
      <c r="C165" s="26">
        <v>41857.0</v>
      </c>
      <c r="D165" s="28">
        <v>2.0</v>
      </c>
      <c r="E165" s="27">
        <v>41922.0</v>
      </c>
      <c r="F165" s="28">
        <v>30.0</v>
      </c>
      <c r="G165" s="28">
        <v>40.0</v>
      </c>
      <c r="H165" s="28">
        <v>42.0</v>
      </c>
      <c r="I165" s="28">
        <v>54.0</v>
      </c>
      <c r="J165" s="29" t="str">
        <f t="shared" si="1"/>
        <v>45</v>
      </c>
      <c r="K165" s="28">
        <v>50.0</v>
      </c>
      <c r="L165" s="28" t="s">
        <v>1</v>
      </c>
      <c r="M165" s="30" t="str">
        <f t="shared" si="19"/>
        <v>27200</v>
      </c>
      <c r="N165" s="31" t="str">
        <f t="shared" si="3"/>
        <v>2.7E+04</v>
      </c>
      <c r="O165" s="12"/>
      <c r="P165" s="13">
        <v>22.0</v>
      </c>
      <c r="Q165" s="13" t="s">
        <v>8</v>
      </c>
    </row>
    <row r="166" ht="14.25" customHeight="1">
      <c r="A166" s="12">
        <v>63.0</v>
      </c>
      <c r="B166" s="32" t="s">
        <v>41</v>
      </c>
      <c r="C166" s="26">
        <v>41857.0</v>
      </c>
      <c r="D166" s="28">
        <v>1.0</v>
      </c>
      <c r="E166" s="27">
        <v>41922.0</v>
      </c>
      <c r="F166" s="28">
        <v>45.0</v>
      </c>
      <c r="G166" s="28">
        <v>37.0</v>
      </c>
      <c r="H166" s="28">
        <v>24.0</v>
      </c>
      <c r="I166" s="28">
        <v>31.0</v>
      </c>
      <c r="J166" s="29" t="str">
        <f t="shared" si="1"/>
        <v>31</v>
      </c>
      <c r="K166" s="28">
        <v>25.0</v>
      </c>
      <c r="L166" s="28" t="s">
        <v>1</v>
      </c>
      <c r="M166" s="30" t="str">
        <f t="shared" si="19"/>
        <v>55200</v>
      </c>
      <c r="N166" s="31" t="str">
        <f t="shared" si="3"/>
        <v>5.5E+04</v>
      </c>
      <c r="O166" s="12"/>
      <c r="P166" s="13">
        <v>24.0</v>
      </c>
      <c r="Q166" s="13" t="s">
        <v>8</v>
      </c>
    </row>
    <row r="167" ht="14.25" customHeight="1">
      <c r="A167" s="12">
        <v>67.0</v>
      </c>
      <c r="B167" s="32" t="s">
        <v>17</v>
      </c>
      <c r="C167" s="26">
        <v>41858.0</v>
      </c>
      <c r="D167" s="28">
        <v>1.0</v>
      </c>
      <c r="E167" s="27">
        <v>41922.0</v>
      </c>
      <c r="F167" s="28">
        <v>45.0</v>
      </c>
      <c r="G167" s="28">
        <v>66.0</v>
      </c>
      <c r="H167" s="28">
        <v>65.0</v>
      </c>
      <c r="I167" s="28">
        <v>63.0</v>
      </c>
      <c r="J167" s="29" t="str">
        <f t="shared" si="1"/>
        <v>65</v>
      </c>
      <c r="K167" s="28">
        <v>25.0</v>
      </c>
      <c r="L167" s="28" t="s">
        <v>1</v>
      </c>
      <c r="M167" s="30" t="str">
        <f t="shared" si="19"/>
        <v>116400</v>
      </c>
      <c r="N167" s="31" t="str">
        <f t="shared" si="3"/>
        <v>1.2E+05</v>
      </c>
      <c r="O167" s="12"/>
      <c r="P167" s="13">
        <v>29.0</v>
      </c>
      <c r="Q167" s="13" t="s">
        <v>8</v>
      </c>
    </row>
    <row r="168" ht="14.25" customHeight="1">
      <c r="A168" s="12">
        <v>146.0</v>
      </c>
      <c r="B168" s="32" t="s">
        <v>17</v>
      </c>
      <c r="C168" s="26">
        <v>41858.0</v>
      </c>
      <c r="D168" s="28">
        <v>2.0</v>
      </c>
      <c r="E168" s="27">
        <v>41949.0</v>
      </c>
      <c r="F168" s="28">
        <v>45.0</v>
      </c>
      <c r="G168" s="28">
        <v>70.0</v>
      </c>
      <c r="H168" s="28">
        <v>60.0</v>
      </c>
      <c r="I168" s="28">
        <v>63.0</v>
      </c>
      <c r="J168" s="29" t="str">
        <f t="shared" si="1"/>
        <v>64</v>
      </c>
      <c r="K168" s="28">
        <v>50.0</v>
      </c>
      <c r="L168" s="28" t="s">
        <v>6</v>
      </c>
      <c r="M168" s="30" t="str">
        <f>((J168/K168)*1000*G168)</f>
        <v>90067</v>
      </c>
      <c r="N168" s="31" t="str">
        <f t="shared" si="3"/>
        <v>9.0E+04</v>
      </c>
      <c r="O168" s="12"/>
      <c r="P168" s="13">
        <v>31.0</v>
      </c>
      <c r="Q168" s="13" t="s">
        <v>8</v>
      </c>
    </row>
    <row r="169" ht="14.25" customHeight="1">
      <c r="A169" s="12">
        <v>55.0</v>
      </c>
      <c r="B169" s="32" t="s">
        <v>19</v>
      </c>
      <c r="C169" s="26">
        <v>41858.0</v>
      </c>
      <c r="D169" s="28">
        <v>2.0</v>
      </c>
      <c r="E169" s="27">
        <v>41922.0</v>
      </c>
      <c r="F169" s="28">
        <v>45.0</v>
      </c>
      <c r="G169" s="28">
        <v>38.0</v>
      </c>
      <c r="H169" s="28">
        <v>29.0</v>
      </c>
      <c r="I169" s="28">
        <v>27.0</v>
      </c>
      <c r="J169" s="29" t="str">
        <f t="shared" si="1"/>
        <v>31</v>
      </c>
      <c r="K169" s="28">
        <v>200.0</v>
      </c>
      <c r="L169" s="28" t="s">
        <v>42</v>
      </c>
      <c r="M169" s="30" t="str">
        <f t="shared" ref="M169:M178" si="20">((J169/K169)*1000*F169)</f>
        <v>7050</v>
      </c>
      <c r="N169" s="31" t="str">
        <f t="shared" si="3"/>
        <v>7.1E+03</v>
      </c>
      <c r="O169" s="12"/>
      <c r="P169" s="13">
        <v>30.0</v>
      </c>
      <c r="Q169" s="13" t="s">
        <v>8</v>
      </c>
    </row>
    <row r="170" ht="14.25" customHeight="1">
      <c r="A170" s="12">
        <v>60.0</v>
      </c>
      <c r="B170" s="32" t="s">
        <v>19</v>
      </c>
      <c r="C170" s="26">
        <v>41858.0</v>
      </c>
      <c r="D170" s="28">
        <v>3.0</v>
      </c>
      <c r="E170" s="27">
        <v>41922.0</v>
      </c>
      <c r="F170" s="28">
        <v>50.0</v>
      </c>
      <c r="G170" s="28">
        <v>93.0</v>
      </c>
      <c r="H170" s="28">
        <v>96.0</v>
      </c>
      <c r="I170" s="28">
        <v>103.0</v>
      </c>
      <c r="J170" s="29" t="str">
        <f t="shared" si="1"/>
        <v>97</v>
      </c>
      <c r="K170" s="28">
        <v>25.0</v>
      </c>
      <c r="L170" s="28" t="s">
        <v>1</v>
      </c>
      <c r="M170" s="30" t="str">
        <f t="shared" si="20"/>
        <v>194667</v>
      </c>
      <c r="N170" s="31" t="str">
        <f t="shared" si="3"/>
        <v>1.9E+05</v>
      </c>
      <c r="O170" s="12"/>
      <c r="P170" s="13">
        <v>37.0</v>
      </c>
      <c r="Q170" s="13" t="s">
        <v>8</v>
      </c>
    </row>
    <row r="171" ht="14.25" customHeight="1">
      <c r="A171" s="12">
        <v>72.0</v>
      </c>
      <c r="B171" s="32" t="s">
        <v>19</v>
      </c>
      <c r="C171" s="26">
        <v>41858.0</v>
      </c>
      <c r="D171" s="28">
        <v>1.0</v>
      </c>
      <c r="E171" s="27">
        <v>41922.0</v>
      </c>
      <c r="F171" s="28">
        <v>45.0</v>
      </c>
      <c r="G171" s="28">
        <v>33.0</v>
      </c>
      <c r="H171" s="28">
        <v>43.0</v>
      </c>
      <c r="I171" s="28">
        <v>37.0</v>
      </c>
      <c r="J171" s="29" t="str">
        <f t="shared" si="1"/>
        <v>38</v>
      </c>
      <c r="K171" s="28">
        <v>25.0</v>
      </c>
      <c r="L171" s="28" t="s">
        <v>6</v>
      </c>
      <c r="M171" s="30" t="str">
        <f t="shared" si="20"/>
        <v>67800</v>
      </c>
      <c r="N171" s="31" t="str">
        <f t="shared" si="3"/>
        <v>6.8E+04</v>
      </c>
      <c r="O171" s="12"/>
      <c r="P171" s="13">
        <v>28.0</v>
      </c>
      <c r="Q171" s="13" t="s">
        <v>7</v>
      </c>
    </row>
    <row r="172" ht="14.25" customHeight="1">
      <c r="A172" s="12">
        <v>54.0</v>
      </c>
      <c r="B172" s="32" t="s">
        <v>20</v>
      </c>
      <c r="C172" s="26">
        <v>41858.0</v>
      </c>
      <c r="D172" s="28">
        <v>2.0</v>
      </c>
      <c r="E172" s="27">
        <v>41922.0</v>
      </c>
      <c r="F172" s="28">
        <v>45.0</v>
      </c>
      <c r="G172" s="28">
        <v>85.0</v>
      </c>
      <c r="H172" s="28">
        <v>73.0</v>
      </c>
      <c r="I172" s="28">
        <v>91.0</v>
      </c>
      <c r="J172" s="29" t="str">
        <f t="shared" si="1"/>
        <v>83</v>
      </c>
      <c r="K172" s="28">
        <v>10.0</v>
      </c>
      <c r="L172" s="28" t="s">
        <v>1</v>
      </c>
      <c r="M172" s="30" t="str">
        <f t="shared" si="20"/>
        <v>373500</v>
      </c>
      <c r="N172" s="31" t="str">
        <f t="shared" si="3"/>
        <v>3.7E+05</v>
      </c>
      <c r="O172" s="12"/>
      <c r="P172" s="13">
        <v>34.0</v>
      </c>
      <c r="Q172" s="13" t="s">
        <v>8</v>
      </c>
    </row>
    <row r="173" ht="14.25" customHeight="1">
      <c r="A173" s="12">
        <v>64.0</v>
      </c>
      <c r="B173" s="32" t="s">
        <v>20</v>
      </c>
      <c r="C173" s="26">
        <v>41858.0</v>
      </c>
      <c r="D173" s="28">
        <v>4.0</v>
      </c>
      <c r="E173" s="27">
        <v>41922.0</v>
      </c>
      <c r="F173" s="28">
        <v>45.0</v>
      </c>
      <c r="G173" s="28">
        <v>31.0</v>
      </c>
      <c r="H173" s="28">
        <v>30.0</v>
      </c>
      <c r="I173" s="28">
        <v>38.0</v>
      </c>
      <c r="J173" s="29" t="str">
        <f t="shared" si="1"/>
        <v>33</v>
      </c>
      <c r="K173" s="28">
        <v>100.0</v>
      </c>
      <c r="L173" s="28" t="s">
        <v>1</v>
      </c>
      <c r="M173" s="30" t="str">
        <f t="shared" si="20"/>
        <v>14850</v>
      </c>
      <c r="N173" s="31" t="str">
        <f t="shared" si="3"/>
        <v>1.5E+04</v>
      </c>
      <c r="O173" s="12"/>
      <c r="P173" s="13">
        <v>33.0</v>
      </c>
      <c r="Q173" s="13" t="s">
        <v>8</v>
      </c>
    </row>
    <row r="174" ht="14.25" customHeight="1">
      <c r="A174" s="12">
        <v>65.0</v>
      </c>
      <c r="B174" s="32" t="s">
        <v>20</v>
      </c>
      <c r="C174" s="26">
        <v>41858.0</v>
      </c>
      <c r="D174" s="28">
        <v>3.0</v>
      </c>
      <c r="E174" s="27">
        <v>41922.0</v>
      </c>
      <c r="F174" s="28">
        <v>45.0</v>
      </c>
      <c r="G174" s="28">
        <v>60.0</v>
      </c>
      <c r="H174" s="28">
        <v>72.0</v>
      </c>
      <c r="I174" s="28">
        <v>70.0</v>
      </c>
      <c r="J174" s="29" t="str">
        <f t="shared" si="1"/>
        <v>67</v>
      </c>
      <c r="K174" s="28">
        <v>50.0</v>
      </c>
      <c r="L174" s="28" t="s">
        <v>6</v>
      </c>
      <c r="M174" s="30" t="str">
        <f t="shared" si="20"/>
        <v>60600</v>
      </c>
      <c r="N174" s="31" t="str">
        <f t="shared" si="3"/>
        <v>6.1E+04</v>
      </c>
      <c r="O174" s="12"/>
      <c r="P174" s="13">
        <v>31.0</v>
      </c>
      <c r="Q174" s="13" t="s">
        <v>7</v>
      </c>
    </row>
    <row r="175" ht="14.25" customHeight="1">
      <c r="A175" s="12">
        <v>69.0</v>
      </c>
      <c r="B175" s="32" t="s">
        <v>20</v>
      </c>
      <c r="C175" s="26">
        <v>41858.0</v>
      </c>
      <c r="D175" s="28">
        <v>1.0</v>
      </c>
      <c r="E175" s="27">
        <v>41922.0</v>
      </c>
      <c r="F175" s="28">
        <v>45.0</v>
      </c>
      <c r="G175" s="28">
        <v>35.0</v>
      </c>
      <c r="H175" s="28">
        <v>42.0</v>
      </c>
      <c r="I175" s="28">
        <v>34.0</v>
      </c>
      <c r="J175" s="29" t="str">
        <f t="shared" si="1"/>
        <v>37</v>
      </c>
      <c r="K175" s="28">
        <v>100.0</v>
      </c>
      <c r="L175" s="28" t="s">
        <v>1</v>
      </c>
      <c r="M175" s="30" t="str">
        <f t="shared" si="20"/>
        <v>16650</v>
      </c>
      <c r="N175" s="31" t="str">
        <f t="shared" si="3"/>
        <v>1.7E+04</v>
      </c>
      <c r="O175" s="12"/>
      <c r="P175" s="13">
        <v>30.0</v>
      </c>
      <c r="Q175" s="13" t="s">
        <v>8</v>
      </c>
    </row>
    <row r="176" ht="14.25" customHeight="1">
      <c r="A176" s="12">
        <v>70.0</v>
      </c>
      <c r="B176" s="32" t="s">
        <v>20</v>
      </c>
      <c r="C176" s="26">
        <v>41858.0</v>
      </c>
      <c r="D176" s="28">
        <v>5.0</v>
      </c>
      <c r="E176" s="27">
        <v>41922.0</v>
      </c>
      <c r="F176" s="28">
        <v>42.5</v>
      </c>
      <c r="G176" s="28">
        <v>45.0</v>
      </c>
      <c r="H176" s="28">
        <v>50.0</v>
      </c>
      <c r="I176" s="28">
        <v>62.0</v>
      </c>
      <c r="J176" s="29" t="str">
        <f t="shared" si="1"/>
        <v>52</v>
      </c>
      <c r="K176" s="28">
        <v>50.0</v>
      </c>
      <c r="L176" s="28" t="s">
        <v>1</v>
      </c>
      <c r="M176" s="30" t="str">
        <f t="shared" si="20"/>
        <v>44483</v>
      </c>
      <c r="N176" s="31" t="str">
        <f t="shared" si="3"/>
        <v>4.4E+04</v>
      </c>
      <c r="O176" s="12"/>
      <c r="P176" s="13">
        <v>35.0</v>
      </c>
      <c r="Q176" s="13" t="s">
        <v>8</v>
      </c>
    </row>
    <row r="177" ht="14.25" customHeight="1">
      <c r="A177" s="12">
        <v>74.0</v>
      </c>
      <c r="B177" s="32" t="s">
        <v>20</v>
      </c>
      <c r="C177" s="26">
        <v>41858.0</v>
      </c>
      <c r="D177" s="28">
        <v>10.0</v>
      </c>
      <c r="E177" s="27">
        <v>41922.0</v>
      </c>
      <c r="F177" s="28">
        <v>42.5</v>
      </c>
      <c r="G177" s="28">
        <v>43.0</v>
      </c>
      <c r="H177" s="28">
        <v>44.0</v>
      </c>
      <c r="I177" s="28">
        <v>66.0</v>
      </c>
      <c r="J177" s="29" t="str">
        <f t="shared" si="1"/>
        <v>51</v>
      </c>
      <c r="K177" s="28">
        <v>100.0</v>
      </c>
      <c r="L177" s="28" t="s">
        <v>1</v>
      </c>
      <c r="M177" s="30" t="str">
        <f t="shared" si="20"/>
        <v>21675</v>
      </c>
      <c r="N177" s="31" t="str">
        <f t="shared" si="3"/>
        <v>2.2E+04</v>
      </c>
      <c r="O177" s="12"/>
      <c r="P177" s="13">
        <v>25.0</v>
      </c>
      <c r="Q177" s="13" t="s">
        <v>8</v>
      </c>
    </row>
    <row r="178" ht="14.25" customHeight="1">
      <c r="A178" s="12">
        <v>75.0</v>
      </c>
      <c r="B178" s="32" t="s">
        <v>20</v>
      </c>
      <c r="C178" s="26">
        <v>41858.0</v>
      </c>
      <c r="D178" s="28">
        <v>9.0</v>
      </c>
      <c r="E178" s="27">
        <v>41922.0</v>
      </c>
      <c r="F178" s="28">
        <v>47.5</v>
      </c>
      <c r="G178" s="28">
        <v>30.0</v>
      </c>
      <c r="H178" s="28">
        <v>31.0</v>
      </c>
      <c r="I178" s="28">
        <v>33.0</v>
      </c>
      <c r="J178" s="29" t="str">
        <f t="shared" si="1"/>
        <v>31</v>
      </c>
      <c r="K178" s="28">
        <v>25.0</v>
      </c>
      <c r="L178" s="28" t="s">
        <v>1</v>
      </c>
      <c r="M178" s="30" t="str">
        <f t="shared" si="20"/>
        <v>59533</v>
      </c>
      <c r="N178" s="31" t="str">
        <f t="shared" si="3"/>
        <v>6.0E+04</v>
      </c>
      <c r="O178" s="12"/>
      <c r="P178" s="13">
        <v>25.0</v>
      </c>
      <c r="Q178" s="13" t="s">
        <v>8</v>
      </c>
    </row>
    <row r="179" ht="14.25" customHeight="1">
      <c r="A179" s="12">
        <v>144.0</v>
      </c>
      <c r="B179" s="32" t="s">
        <v>20</v>
      </c>
      <c r="C179" s="26">
        <v>41858.0</v>
      </c>
      <c r="D179" s="28">
        <v>7.0</v>
      </c>
      <c r="E179" s="27">
        <v>41949.0</v>
      </c>
      <c r="F179" s="28">
        <v>50.0</v>
      </c>
      <c r="G179" s="28">
        <v>38.0</v>
      </c>
      <c r="H179" s="28">
        <v>29.0</v>
      </c>
      <c r="I179" s="28">
        <v>35.0</v>
      </c>
      <c r="J179" s="29" t="str">
        <f t="shared" si="1"/>
        <v>34</v>
      </c>
      <c r="K179" s="28">
        <v>100.0</v>
      </c>
      <c r="L179" s="28" t="s">
        <v>1</v>
      </c>
      <c r="M179" s="30" t="str">
        <f t="shared" ref="M179:M181" si="21">((J179/K179)*1000*G179)</f>
        <v>12920</v>
      </c>
      <c r="N179" s="31" t="str">
        <f t="shared" si="3"/>
        <v>1.3E+04</v>
      </c>
      <c r="O179" s="12"/>
      <c r="P179" s="13">
        <v>29.0</v>
      </c>
      <c r="Q179" s="13" t="s">
        <v>8</v>
      </c>
    </row>
    <row r="180" ht="14.25" customHeight="1">
      <c r="A180" s="12">
        <v>147.0</v>
      </c>
      <c r="B180" s="32" t="s">
        <v>20</v>
      </c>
      <c r="C180" s="26">
        <v>41858.0</v>
      </c>
      <c r="D180" s="28">
        <v>8.0</v>
      </c>
      <c r="E180" s="27">
        <v>41949.0</v>
      </c>
      <c r="F180" s="28">
        <v>47.5</v>
      </c>
      <c r="G180" s="28">
        <v>116.0</v>
      </c>
      <c r="H180" s="28">
        <v>106.0</v>
      </c>
      <c r="I180" s="28">
        <v>122.0</v>
      </c>
      <c r="J180" s="29" t="str">
        <f t="shared" si="1"/>
        <v>115</v>
      </c>
      <c r="K180" s="28">
        <v>50.0</v>
      </c>
      <c r="L180" s="28" t="s">
        <v>6</v>
      </c>
      <c r="M180" s="30" t="str">
        <f t="shared" si="21"/>
        <v>266027</v>
      </c>
      <c r="N180" s="31" t="str">
        <f t="shared" si="3"/>
        <v>2.7E+05</v>
      </c>
      <c r="O180" s="12"/>
      <c r="P180" s="13">
        <v>26.0</v>
      </c>
      <c r="Q180" s="13" t="s">
        <v>7</v>
      </c>
    </row>
    <row r="181" ht="14.25" customHeight="1">
      <c r="A181" s="12">
        <v>152.0</v>
      </c>
      <c r="B181" s="32" t="s">
        <v>20</v>
      </c>
      <c r="C181" s="26">
        <v>41858.0</v>
      </c>
      <c r="D181" s="28">
        <v>6.0</v>
      </c>
      <c r="E181" s="27">
        <v>41949.0</v>
      </c>
      <c r="F181" s="28">
        <v>47.5</v>
      </c>
      <c r="G181" s="28">
        <v>166.0</v>
      </c>
      <c r="H181" s="28">
        <v>135.0</v>
      </c>
      <c r="I181" s="28">
        <v>151.0</v>
      </c>
      <c r="J181" s="29" t="str">
        <f t="shared" si="1"/>
        <v>151</v>
      </c>
      <c r="K181" s="28">
        <v>50.0</v>
      </c>
      <c r="L181" s="28" t="s">
        <v>1</v>
      </c>
      <c r="M181" s="30" t="str">
        <f t="shared" si="21"/>
        <v>500213</v>
      </c>
      <c r="N181" s="31" t="str">
        <f t="shared" si="3"/>
        <v>5.0E+05</v>
      </c>
      <c r="O181" s="12"/>
      <c r="P181" s="13">
        <v>27.0</v>
      </c>
      <c r="Q181" s="13" t="s">
        <v>8</v>
      </c>
    </row>
    <row r="182" ht="14.25" customHeight="1">
      <c r="A182" s="32">
        <v>51.0</v>
      </c>
      <c r="B182" s="32" t="s">
        <v>32</v>
      </c>
      <c r="C182" s="26">
        <v>41859.0</v>
      </c>
      <c r="D182" s="28">
        <v>2.0</v>
      </c>
      <c r="E182" s="27">
        <v>41922.0</v>
      </c>
      <c r="F182" s="28">
        <v>47.5</v>
      </c>
      <c r="G182" s="28">
        <v>47.0</v>
      </c>
      <c r="H182" s="28">
        <v>49.0</v>
      </c>
      <c r="I182" s="28">
        <v>39.0</v>
      </c>
      <c r="J182" s="29" t="str">
        <f t="shared" si="1"/>
        <v>45</v>
      </c>
      <c r="K182" s="28">
        <v>25.0</v>
      </c>
      <c r="L182" s="28" t="s">
        <v>1</v>
      </c>
      <c r="M182" s="30" t="str">
        <f t="shared" ref="M182:M183" si="22">((J182/K182)*1000*F182)</f>
        <v>85500</v>
      </c>
      <c r="N182" s="31" t="str">
        <f t="shared" si="3"/>
        <v>8.6E+04</v>
      </c>
      <c r="O182" s="32"/>
      <c r="P182" s="13">
        <v>29.0</v>
      </c>
      <c r="Q182" s="13" t="s">
        <v>8</v>
      </c>
    </row>
    <row r="183" ht="14.25" customHeight="1">
      <c r="A183" s="12">
        <v>73.0</v>
      </c>
      <c r="B183" s="32" t="s">
        <v>32</v>
      </c>
      <c r="C183" s="26">
        <v>41859.0</v>
      </c>
      <c r="D183" s="28">
        <v>1.0</v>
      </c>
      <c r="E183" s="27">
        <v>41922.0</v>
      </c>
      <c r="F183" s="28">
        <v>47.5</v>
      </c>
      <c r="G183" s="28">
        <v>28.0</v>
      </c>
      <c r="H183" s="28">
        <v>33.0</v>
      </c>
      <c r="I183" s="28">
        <v>27.0</v>
      </c>
      <c r="J183" s="29" t="str">
        <f t="shared" si="1"/>
        <v>29</v>
      </c>
      <c r="K183" s="28">
        <v>25.0</v>
      </c>
      <c r="L183" s="28" t="s">
        <v>1</v>
      </c>
      <c r="M183" s="30" t="str">
        <f t="shared" si="22"/>
        <v>55733</v>
      </c>
      <c r="N183" s="31" t="str">
        <f t="shared" si="3"/>
        <v>5.6E+04</v>
      </c>
      <c r="O183" s="12"/>
      <c r="P183" s="13">
        <v>30.0</v>
      </c>
      <c r="Q183" s="13" t="s">
        <v>8</v>
      </c>
    </row>
    <row r="184" ht="14.25" customHeight="1">
      <c r="A184" s="12">
        <v>141.0</v>
      </c>
      <c r="B184" s="32" t="s">
        <v>32</v>
      </c>
      <c r="C184" s="26">
        <v>41859.0</v>
      </c>
      <c r="D184" s="28">
        <v>3.0</v>
      </c>
      <c r="E184" s="27">
        <v>41949.0</v>
      </c>
      <c r="F184" s="28">
        <v>45.0</v>
      </c>
      <c r="G184" s="28">
        <v>53.0</v>
      </c>
      <c r="H184" s="28">
        <v>48.0</v>
      </c>
      <c r="I184" s="28">
        <v>43.0</v>
      </c>
      <c r="J184" s="29" t="str">
        <f t="shared" si="1"/>
        <v>48</v>
      </c>
      <c r="K184" s="28">
        <v>200.0</v>
      </c>
      <c r="L184" s="28" t="s">
        <v>1</v>
      </c>
      <c r="M184" s="30" t="str">
        <f>((J184/K184)*1000*G184)</f>
        <v>12720</v>
      </c>
      <c r="N184" s="31" t="str">
        <f t="shared" si="3"/>
        <v>1.3E+04</v>
      </c>
      <c r="O184" s="12"/>
      <c r="P184" s="13">
        <v>20.0</v>
      </c>
      <c r="Q184" s="13" t="s">
        <v>8</v>
      </c>
    </row>
    <row r="185" ht="14.25" customHeight="1">
      <c r="A185" s="32">
        <v>52.0</v>
      </c>
      <c r="B185" s="32" t="s">
        <v>43</v>
      </c>
      <c r="C185" s="26">
        <v>41859.0</v>
      </c>
      <c r="D185" s="28">
        <v>1.0</v>
      </c>
      <c r="E185" s="27">
        <v>41922.0</v>
      </c>
      <c r="F185" s="28">
        <v>45.0</v>
      </c>
      <c r="G185" s="28">
        <v>18.0</v>
      </c>
      <c r="H185" s="28">
        <v>16.0</v>
      </c>
      <c r="I185" s="28">
        <v>14.0</v>
      </c>
      <c r="J185" s="29" t="str">
        <f t="shared" si="1"/>
        <v>16</v>
      </c>
      <c r="K185" s="28">
        <v>200.0</v>
      </c>
      <c r="L185" s="28" t="s">
        <v>1</v>
      </c>
      <c r="M185" s="30" t="str">
        <f t="shared" ref="M185:M187" si="23">((J185/K185)*1000*F185)</f>
        <v>3600</v>
      </c>
      <c r="N185" s="31" t="str">
        <f t="shared" si="3"/>
        <v>3.6E+03</v>
      </c>
      <c r="O185" s="32"/>
      <c r="P185" s="13">
        <v>19.0</v>
      </c>
      <c r="Q185" s="13" t="s">
        <v>8</v>
      </c>
    </row>
    <row r="186" ht="14.25" customHeight="1">
      <c r="A186" s="12">
        <v>56.0</v>
      </c>
      <c r="B186" s="12" t="s">
        <v>43</v>
      </c>
      <c r="C186" s="26">
        <v>41859.0</v>
      </c>
      <c r="D186" s="28">
        <v>3.0</v>
      </c>
      <c r="E186" s="27">
        <v>41922.0</v>
      </c>
      <c r="F186" s="28">
        <v>42.5</v>
      </c>
      <c r="G186" s="28">
        <v>50.0</v>
      </c>
      <c r="H186" s="28">
        <v>62.0</v>
      </c>
      <c r="I186" s="28">
        <v>45.0</v>
      </c>
      <c r="J186" s="29" t="str">
        <f t="shared" si="1"/>
        <v>52</v>
      </c>
      <c r="K186" s="28">
        <v>100.0</v>
      </c>
      <c r="L186" s="28" t="s">
        <v>1</v>
      </c>
      <c r="M186" s="30" t="str">
        <f t="shared" si="23"/>
        <v>22242</v>
      </c>
      <c r="N186" s="31" t="str">
        <f t="shared" si="3"/>
        <v>2.2E+04</v>
      </c>
      <c r="O186" s="12"/>
      <c r="P186" s="13">
        <v>35.0</v>
      </c>
      <c r="Q186" s="13" t="s">
        <v>8</v>
      </c>
    </row>
    <row r="187" ht="14.25" customHeight="1">
      <c r="A187" s="12">
        <v>68.0</v>
      </c>
      <c r="B187" s="32" t="s">
        <v>43</v>
      </c>
      <c r="C187" s="26">
        <v>41859.0</v>
      </c>
      <c r="D187" s="28">
        <v>5.0</v>
      </c>
      <c r="E187" s="27">
        <v>41922.0</v>
      </c>
      <c r="F187" s="28">
        <v>50.0</v>
      </c>
      <c r="G187" s="28">
        <v>41.0</v>
      </c>
      <c r="H187" s="28">
        <v>32.0</v>
      </c>
      <c r="I187" s="28">
        <v>49.0</v>
      </c>
      <c r="J187" s="29" t="str">
        <f t="shared" si="1"/>
        <v>41</v>
      </c>
      <c r="K187" s="28">
        <v>50.0</v>
      </c>
      <c r="L187" s="28" t="s">
        <v>1</v>
      </c>
      <c r="M187" s="30" t="str">
        <f t="shared" si="23"/>
        <v>40667</v>
      </c>
      <c r="N187" s="31" t="str">
        <f t="shared" si="3"/>
        <v>4.1E+04</v>
      </c>
      <c r="O187" s="12"/>
      <c r="P187" s="13">
        <v>29.0</v>
      </c>
      <c r="Q187" s="13" t="s">
        <v>8</v>
      </c>
    </row>
    <row r="188" ht="14.25" customHeight="1">
      <c r="A188" s="12">
        <v>136.0</v>
      </c>
      <c r="B188" s="32" t="s">
        <v>43</v>
      </c>
      <c r="C188" s="26">
        <v>41859.0</v>
      </c>
      <c r="D188" s="28">
        <v>2.0</v>
      </c>
      <c r="E188" s="27">
        <v>41949.0</v>
      </c>
      <c r="F188" s="28">
        <v>45.0</v>
      </c>
      <c r="G188" s="28">
        <v>45.0</v>
      </c>
      <c r="H188" s="28">
        <v>55.0</v>
      </c>
      <c r="I188" s="28">
        <v>46.0</v>
      </c>
      <c r="J188" s="29" t="str">
        <f t="shared" si="1"/>
        <v>49</v>
      </c>
      <c r="K188" s="28">
        <v>50.0</v>
      </c>
      <c r="L188" s="28" t="s">
        <v>1</v>
      </c>
      <c r="M188" s="30" t="str">
        <f t="shared" ref="M188:M189" si="24">((J188/K188)*1000*G188)</f>
        <v>43800</v>
      </c>
      <c r="N188" s="31" t="str">
        <f t="shared" si="3"/>
        <v>4.4E+04</v>
      </c>
      <c r="O188" s="12"/>
      <c r="P188" s="13">
        <v>34.0</v>
      </c>
      <c r="Q188" s="13" t="s">
        <v>8</v>
      </c>
    </row>
    <row r="189" ht="14.25" customHeight="1">
      <c r="A189" s="12">
        <v>137.0</v>
      </c>
      <c r="B189" s="32" t="s">
        <v>43</v>
      </c>
      <c r="C189" s="26">
        <v>41859.0</v>
      </c>
      <c r="D189" s="28">
        <v>4.0</v>
      </c>
      <c r="E189" s="27">
        <v>41949.0</v>
      </c>
      <c r="F189" s="28">
        <v>45.0</v>
      </c>
      <c r="G189" s="28">
        <v>22.0</v>
      </c>
      <c r="H189" s="28">
        <v>22.0</v>
      </c>
      <c r="I189" s="28">
        <v>21.0</v>
      </c>
      <c r="J189" s="29" t="str">
        <f t="shared" si="1"/>
        <v>22</v>
      </c>
      <c r="K189" s="28">
        <v>100.0</v>
      </c>
      <c r="L189" s="28" t="s">
        <v>1</v>
      </c>
      <c r="M189" s="30" t="str">
        <f t="shared" si="24"/>
        <v>4767</v>
      </c>
      <c r="N189" s="31" t="str">
        <f t="shared" si="3"/>
        <v>4.8E+03</v>
      </c>
      <c r="O189" s="12"/>
      <c r="P189" s="13">
        <v>32.0</v>
      </c>
      <c r="Q189" s="13" t="s">
        <v>8</v>
      </c>
    </row>
    <row r="190" ht="14.25" customHeight="1">
      <c r="A190" s="12">
        <v>61.0</v>
      </c>
      <c r="B190" s="32" t="s">
        <v>14</v>
      </c>
      <c r="C190" s="26">
        <v>41859.0</v>
      </c>
      <c r="D190" s="28">
        <v>2.0</v>
      </c>
      <c r="E190" s="27">
        <v>41922.0</v>
      </c>
      <c r="F190" s="28">
        <v>45.0</v>
      </c>
      <c r="G190" s="28">
        <v>58.0</v>
      </c>
      <c r="H190" s="28">
        <v>57.0</v>
      </c>
      <c r="I190" s="28">
        <v>62.0</v>
      </c>
      <c r="J190" s="29" t="str">
        <f t="shared" si="1"/>
        <v>59</v>
      </c>
      <c r="K190" s="28">
        <v>50.0</v>
      </c>
      <c r="L190" s="28" t="s">
        <v>42</v>
      </c>
      <c r="M190" s="30" t="str">
        <f>((J190/K190)*1000*F190)</f>
        <v>53100</v>
      </c>
      <c r="N190" s="31" t="str">
        <f t="shared" si="3"/>
        <v>5.3E+04</v>
      </c>
      <c r="O190" s="12"/>
      <c r="P190" s="13">
        <v>30.0</v>
      </c>
      <c r="Q190" s="13" t="s">
        <v>8</v>
      </c>
    </row>
    <row r="191" ht="14.25" customHeight="1">
      <c r="A191" s="12">
        <v>145.0</v>
      </c>
      <c r="B191" s="32" t="s">
        <v>14</v>
      </c>
      <c r="C191" s="26">
        <v>41859.0</v>
      </c>
      <c r="D191" s="28">
        <v>1.0</v>
      </c>
      <c r="E191" s="27">
        <v>41949.0</v>
      </c>
      <c r="F191" s="28">
        <v>45.0</v>
      </c>
      <c r="G191" s="28">
        <v>88.0</v>
      </c>
      <c r="H191" s="28">
        <v>63.0</v>
      </c>
      <c r="I191" s="28">
        <v>65.0</v>
      </c>
      <c r="J191" s="29" t="str">
        <f t="shared" si="1"/>
        <v>72</v>
      </c>
      <c r="K191" s="28">
        <v>50.0</v>
      </c>
      <c r="L191" s="28" t="s">
        <v>6</v>
      </c>
      <c r="M191" s="30" t="str">
        <f t="shared" ref="M191:M199" si="25">((J191/K191)*1000*G191)</f>
        <v>126720</v>
      </c>
      <c r="N191" s="31" t="str">
        <f t="shared" si="3"/>
        <v>1.3E+05</v>
      </c>
      <c r="O191" s="12"/>
      <c r="P191" s="13">
        <v>32.0</v>
      </c>
      <c r="Q191" s="13" t="s">
        <v>7</v>
      </c>
    </row>
    <row r="192" ht="14.25" customHeight="1">
      <c r="A192" s="12">
        <v>129.0</v>
      </c>
      <c r="B192" s="32" t="s">
        <v>30</v>
      </c>
      <c r="C192" s="26">
        <v>41864.0</v>
      </c>
      <c r="D192" s="28">
        <v>2.0</v>
      </c>
      <c r="E192" s="27">
        <v>41936.0</v>
      </c>
      <c r="F192" s="28">
        <v>47.5</v>
      </c>
      <c r="G192" s="28">
        <v>50.0</v>
      </c>
      <c r="H192" s="28">
        <v>35.0</v>
      </c>
      <c r="I192" s="28">
        <v>41.0</v>
      </c>
      <c r="J192" s="29" t="str">
        <f t="shared" si="1"/>
        <v>42</v>
      </c>
      <c r="K192" s="28">
        <v>100.0</v>
      </c>
      <c r="L192" s="28" t="s">
        <v>6</v>
      </c>
      <c r="M192" s="30" t="str">
        <f t="shared" si="25"/>
        <v>21000</v>
      </c>
      <c r="N192" s="31" t="str">
        <f t="shared" si="3"/>
        <v>2.1E+04</v>
      </c>
      <c r="O192" s="12"/>
      <c r="P192" s="13">
        <v>15.0</v>
      </c>
      <c r="Q192" s="13" t="s">
        <v>8</v>
      </c>
    </row>
    <row r="193" ht="14.25" customHeight="1">
      <c r="A193" s="12">
        <v>132.0</v>
      </c>
      <c r="B193" s="32" t="s">
        <v>30</v>
      </c>
      <c r="C193" s="26">
        <v>41864.0</v>
      </c>
      <c r="D193" s="28">
        <v>1.0</v>
      </c>
      <c r="E193" s="27">
        <v>41949.0</v>
      </c>
      <c r="F193" s="28">
        <v>47.5</v>
      </c>
      <c r="G193" s="28">
        <v>53.0</v>
      </c>
      <c r="H193" s="28">
        <v>34.0</v>
      </c>
      <c r="I193" s="28">
        <v>48.0</v>
      </c>
      <c r="J193" s="29" t="str">
        <f t="shared" si="1"/>
        <v>45</v>
      </c>
      <c r="K193" s="28">
        <v>50.0</v>
      </c>
      <c r="L193" s="28" t="s">
        <v>6</v>
      </c>
      <c r="M193" s="30" t="str">
        <f t="shared" si="25"/>
        <v>47700</v>
      </c>
      <c r="N193" s="31" t="str">
        <f t="shared" si="3"/>
        <v>4.8E+04</v>
      </c>
      <c r="O193" s="12"/>
      <c r="P193" s="13">
        <v>21.0</v>
      </c>
      <c r="Q193" s="13" t="s">
        <v>8</v>
      </c>
    </row>
    <row r="194" ht="14.25" customHeight="1">
      <c r="A194" s="12">
        <v>130.0</v>
      </c>
      <c r="B194" s="32" t="s">
        <v>44</v>
      </c>
      <c r="C194" s="26">
        <v>41864.0</v>
      </c>
      <c r="D194" s="28">
        <v>3.0</v>
      </c>
      <c r="E194" s="27">
        <v>41936.0</v>
      </c>
      <c r="F194" s="28">
        <v>47.5</v>
      </c>
      <c r="G194" s="28">
        <v>65.0</v>
      </c>
      <c r="H194" s="28">
        <v>56.0</v>
      </c>
      <c r="I194" s="28">
        <v>50.0</v>
      </c>
      <c r="J194" s="29" t="str">
        <f t="shared" si="1"/>
        <v>57</v>
      </c>
      <c r="K194" s="28">
        <v>50.0</v>
      </c>
      <c r="L194" s="28" t="s">
        <v>1</v>
      </c>
      <c r="M194" s="30" t="str">
        <f t="shared" si="25"/>
        <v>74100</v>
      </c>
      <c r="N194" s="31" t="str">
        <f t="shared" si="3"/>
        <v>7.4E+04</v>
      </c>
      <c r="O194" s="12"/>
      <c r="P194" s="13">
        <v>22.0</v>
      </c>
      <c r="Q194" s="13" t="s">
        <v>8</v>
      </c>
    </row>
    <row r="195" ht="14.25" customHeight="1">
      <c r="A195" s="12">
        <v>131.0</v>
      </c>
      <c r="B195" s="32" t="s">
        <v>44</v>
      </c>
      <c r="C195" s="26">
        <v>41864.0</v>
      </c>
      <c r="D195" s="28">
        <v>2.0</v>
      </c>
      <c r="E195" s="27">
        <v>41936.0</v>
      </c>
      <c r="F195" s="28">
        <v>42.5</v>
      </c>
      <c r="G195" s="28">
        <v>73.0</v>
      </c>
      <c r="H195" s="28">
        <v>55.0</v>
      </c>
      <c r="I195" s="28">
        <v>56.0</v>
      </c>
      <c r="J195" s="29" t="str">
        <f t="shared" si="1"/>
        <v>61</v>
      </c>
      <c r="K195" s="28">
        <v>50.0</v>
      </c>
      <c r="L195" s="28" t="s">
        <v>1</v>
      </c>
      <c r="M195" s="30" t="str">
        <f t="shared" si="25"/>
        <v>89547</v>
      </c>
      <c r="N195" s="31" t="str">
        <f t="shared" si="3"/>
        <v>9.0E+04</v>
      </c>
      <c r="O195" s="12"/>
      <c r="P195" s="13">
        <v>24.0</v>
      </c>
      <c r="Q195" s="13" t="s">
        <v>8</v>
      </c>
    </row>
    <row r="196" ht="14.25" customHeight="1">
      <c r="A196" s="12">
        <v>135.0</v>
      </c>
      <c r="B196" s="32" t="s">
        <v>44</v>
      </c>
      <c r="C196" s="26">
        <v>41864.0</v>
      </c>
      <c r="D196" s="28">
        <v>1.0</v>
      </c>
      <c r="E196" s="27">
        <v>41949.0</v>
      </c>
      <c r="F196" s="28">
        <v>47.5</v>
      </c>
      <c r="G196" s="28">
        <v>72.0</v>
      </c>
      <c r="H196" s="28">
        <v>60.0</v>
      </c>
      <c r="I196" s="28">
        <v>57.0</v>
      </c>
      <c r="J196" s="29" t="str">
        <f t="shared" si="1"/>
        <v>63</v>
      </c>
      <c r="K196" s="28">
        <v>50.0</v>
      </c>
      <c r="L196" s="28" t="s">
        <v>6</v>
      </c>
      <c r="M196" s="30" t="str">
        <f t="shared" si="25"/>
        <v>90720</v>
      </c>
      <c r="N196" s="31" t="str">
        <f t="shared" si="3"/>
        <v>9.1E+04</v>
      </c>
      <c r="O196" s="12"/>
      <c r="P196" s="13">
        <v>31.0</v>
      </c>
      <c r="Q196" s="13" t="s">
        <v>8</v>
      </c>
    </row>
    <row r="197" ht="14.25" customHeight="1">
      <c r="A197" s="12">
        <v>133.0</v>
      </c>
      <c r="B197" s="32" t="s">
        <v>12</v>
      </c>
      <c r="C197" s="26">
        <v>41864.0</v>
      </c>
      <c r="D197" s="28">
        <v>1.0</v>
      </c>
      <c r="E197" s="27">
        <v>41949.0</v>
      </c>
      <c r="F197" s="28">
        <v>47.5</v>
      </c>
      <c r="G197" s="28">
        <v>44.0</v>
      </c>
      <c r="H197" s="28">
        <v>47.0</v>
      </c>
      <c r="I197" s="28">
        <v>44.0</v>
      </c>
      <c r="J197" s="29" t="str">
        <f t="shared" si="1"/>
        <v>45</v>
      </c>
      <c r="K197" s="28">
        <v>50.0</v>
      </c>
      <c r="L197" s="28" t="s">
        <v>1</v>
      </c>
      <c r="M197" s="30" t="str">
        <f t="shared" si="25"/>
        <v>39600</v>
      </c>
      <c r="N197" s="31" t="str">
        <f t="shared" si="3"/>
        <v>4.0E+04</v>
      </c>
      <c r="O197" s="12"/>
      <c r="P197" s="13">
        <v>25.0</v>
      </c>
      <c r="Q197" s="13" t="s">
        <v>8</v>
      </c>
    </row>
    <row r="198" ht="14.25" customHeight="1">
      <c r="A198" s="12">
        <v>134.0</v>
      </c>
      <c r="B198" s="32" t="s">
        <v>12</v>
      </c>
      <c r="C198" s="26">
        <v>41864.0</v>
      </c>
      <c r="D198" s="28">
        <v>2.0</v>
      </c>
      <c r="E198" s="27">
        <v>41949.0</v>
      </c>
      <c r="F198" s="28">
        <v>47.5</v>
      </c>
      <c r="G198" s="28">
        <v>67.0</v>
      </c>
      <c r="H198" s="28">
        <v>48.0</v>
      </c>
      <c r="I198" s="28">
        <v>63.0</v>
      </c>
      <c r="J198" s="29" t="str">
        <f t="shared" si="1"/>
        <v>59</v>
      </c>
      <c r="K198" s="28">
        <v>50.0</v>
      </c>
      <c r="L198" s="28" t="s">
        <v>1</v>
      </c>
      <c r="M198" s="30" t="str">
        <f t="shared" si="25"/>
        <v>79507</v>
      </c>
      <c r="N198" s="31" t="str">
        <f t="shared" si="3"/>
        <v>8.0E+04</v>
      </c>
      <c r="O198" s="12"/>
      <c r="P198" s="13">
        <v>19.0</v>
      </c>
      <c r="Q198" s="13" t="s">
        <v>8</v>
      </c>
    </row>
    <row r="199" ht="14.25" customHeight="1">
      <c r="A199" s="12">
        <v>115.0</v>
      </c>
      <c r="B199" s="32" t="s">
        <v>16</v>
      </c>
      <c r="C199" s="37" t="s">
        <v>45</v>
      </c>
      <c r="D199" s="28">
        <v>1.0</v>
      </c>
      <c r="E199" s="27">
        <v>41928.0</v>
      </c>
      <c r="F199" s="28">
        <v>37.5</v>
      </c>
      <c r="G199" s="28">
        <v>3.0</v>
      </c>
      <c r="H199" s="28">
        <v>5.0</v>
      </c>
      <c r="I199" s="28">
        <v>2.0</v>
      </c>
      <c r="J199" s="29" t="str">
        <f t="shared" si="1"/>
        <v>3</v>
      </c>
      <c r="K199" s="28">
        <v>200.0</v>
      </c>
      <c r="L199" s="28" t="s">
        <v>1</v>
      </c>
      <c r="M199" s="30" t="str">
        <f t="shared" si="25"/>
        <v>50</v>
      </c>
      <c r="N199" s="31" t="str">
        <f t="shared" si="3"/>
        <v>5.0E+01</v>
      </c>
      <c r="O199" s="12"/>
      <c r="P199" s="13">
        <v>15.0</v>
      </c>
      <c r="Q199" s="13" t="s">
        <v>8</v>
      </c>
    </row>
    <row r="200" ht="14.25" customHeight="1">
      <c r="A200" s="38" t="s">
        <v>46</v>
      </c>
      <c r="B200" s="38" t="s">
        <v>47</v>
      </c>
      <c r="C200" s="39" t="s">
        <v>48</v>
      </c>
      <c r="D200" s="40"/>
      <c r="E200" s="39" t="s">
        <v>49</v>
      </c>
      <c r="F200" s="40" t="s">
        <v>50</v>
      </c>
      <c r="G200" s="40" t="s">
        <v>49</v>
      </c>
      <c r="H200" s="40"/>
      <c r="I200" s="40"/>
      <c r="J200" s="40"/>
      <c r="K200" s="40" t="s">
        <v>51</v>
      </c>
      <c r="L200" s="40" t="s">
        <v>52</v>
      </c>
      <c r="M200" s="40" t="s">
        <v>53</v>
      </c>
      <c r="N200" s="40"/>
      <c r="O200" s="38"/>
      <c r="P200" s="38"/>
      <c r="Q200" s="38"/>
    </row>
    <row r="201" ht="14.25" customHeight="1">
      <c r="A201" s="38" t="s">
        <v>54</v>
      </c>
      <c r="B201" s="38"/>
      <c r="C201" s="39" t="s">
        <v>55</v>
      </c>
      <c r="D201" s="40" t="s">
        <v>56</v>
      </c>
      <c r="E201" s="39" t="s">
        <v>55</v>
      </c>
      <c r="F201" s="40" t="s">
        <v>57</v>
      </c>
      <c r="G201" s="40">
        <v>1.0</v>
      </c>
      <c r="H201" s="40">
        <v>2.0</v>
      </c>
      <c r="I201" s="40">
        <v>3.0</v>
      </c>
      <c r="J201" s="41" t="s">
        <v>58</v>
      </c>
      <c r="K201" s="40" t="s">
        <v>59</v>
      </c>
      <c r="L201" s="40" t="s">
        <v>60</v>
      </c>
      <c r="M201" s="41" t="s">
        <v>56</v>
      </c>
      <c r="N201" s="35" t="s">
        <v>61</v>
      </c>
      <c r="O201" s="38"/>
      <c r="P201" s="42" t="s">
        <v>62</v>
      </c>
      <c r="Q201" s="42" t="s">
        <v>63</v>
      </c>
    </row>
    <row r="202" ht="14.25" customHeight="1">
      <c r="B202" s="12"/>
      <c r="C202" s="26"/>
      <c r="D202" s="28"/>
      <c r="E202" s="27"/>
      <c r="F202" s="28"/>
      <c r="G202" s="28"/>
      <c r="H202" s="28"/>
      <c r="I202" s="28"/>
      <c r="J202" s="29"/>
      <c r="K202" s="28"/>
      <c r="L202" s="28"/>
      <c r="M202" s="30"/>
      <c r="N202" s="31"/>
      <c r="O202" s="12"/>
    </row>
    <row r="203" ht="14.25" customHeight="1">
      <c r="B203" s="12"/>
      <c r="C203" s="26"/>
      <c r="D203" s="28"/>
      <c r="E203" s="27"/>
      <c r="F203" s="28"/>
      <c r="G203" s="28"/>
      <c r="H203" s="28"/>
      <c r="I203" s="28"/>
      <c r="J203" s="29"/>
      <c r="K203" s="28"/>
      <c r="L203" s="28"/>
      <c r="M203" s="30"/>
      <c r="N203" s="31"/>
      <c r="O203" s="12"/>
    </row>
    <row r="204" ht="14.25" customHeight="1">
      <c r="B204" s="12"/>
      <c r="C204" s="26"/>
      <c r="D204" s="28"/>
      <c r="E204" s="27"/>
      <c r="F204" s="28"/>
      <c r="G204" s="28"/>
      <c r="H204" s="28"/>
      <c r="I204" s="28"/>
      <c r="J204" s="29"/>
      <c r="K204" s="28"/>
      <c r="L204" s="28"/>
      <c r="M204" s="30"/>
      <c r="N204" s="31" t="s">
        <v>29</v>
      </c>
      <c r="O204" s="28"/>
      <c r="Q204" s="12" t="s">
        <v>29</v>
      </c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</sheetData>
  <drawing r:id="rId1"/>
</worksheet>
</file>